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1"/>
  </bookViews>
  <sheets>
    <sheet name="décharge B" sheetId="1" r:id="rId1"/>
    <sheet name="décharge A" sheetId="2" r:id="rId2"/>
    <sheet name="tension VA" sheetId="3" r:id="rId3"/>
    <sheet name="tension VB" sheetId="4" r:id="rId4"/>
    <sheet name="relevés" sheetId="5" r:id="rId5"/>
  </sheets>
  <definedNames/>
  <calcPr fullCalcOnLoad="1"/>
</workbook>
</file>

<file path=xl/comments5.xml><?xml version="1.0" encoding="utf-8"?>
<comments xmlns="http://schemas.openxmlformats.org/spreadsheetml/2006/main">
  <authors>
    <author>pierre Genet</author>
  </authors>
  <commentList>
    <comment ref="H18" authorId="0">
      <text>
        <r>
          <rPr>
            <b/>
            <sz val="10"/>
            <rFont val="Tahoma"/>
            <family val="0"/>
          </rPr>
          <t>3,29V</t>
        </r>
      </text>
    </comment>
    <comment ref="H19" authorId="0">
      <text>
        <r>
          <rPr>
            <b/>
            <sz val="10"/>
            <rFont val="Tahoma"/>
            <family val="0"/>
          </rPr>
          <t>3,01V</t>
        </r>
      </text>
    </comment>
  </commentList>
</comments>
</file>

<file path=xl/sharedStrings.xml><?xml version="1.0" encoding="utf-8"?>
<sst xmlns="http://schemas.openxmlformats.org/spreadsheetml/2006/main" count="67" uniqueCount="26">
  <si>
    <t>VE1</t>
  </si>
  <si>
    <t>VE2</t>
  </si>
  <si>
    <t>VE3</t>
  </si>
  <si>
    <t>VE4</t>
  </si>
  <si>
    <t>VE5</t>
  </si>
  <si>
    <t>VE6</t>
  </si>
  <si>
    <t>VA</t>
  </si>
  <si>
    <t>VB</t>
  </si>
  <si>
    <t>durée</t>
  </si>
  <si>
    <t>(V)</t>
  </si>
  <si>
    <t>motor-boating</t>
  </si>
  <si>
    <t>ok</t>
  </si>
  <si>
    <t>"A" (h)</t>
  </si>
  <si>
    <t>"B" (h)</t>
  </si>
  <si>
    <t>E456 : 3,5h / 0,5A</t>
  </si>
  <si>
    <t>E4 : 0,5h / 0,5A + E456 : 3,5h / 0,5A</t>
  </si>
  <si>
    <t>recharges</t>
  </si>
  <si>
    <t xml:space="preserve">qualité </t>
  </si>
  <si>
    <t>du son</t>
  </si>
  <si>
    <t>remarques</t>
  </si>
  <si>
    <t>E4 était moins chargé que E5 E6</t>
  </si>
  <si>
    <t>chuintements</t>
  </si>
  <si>
    <t>distorsion</t>
  </si>
  <si>
    <t>grande distorsion</t>
  </si>
  <si>
    <t>très faible</t>
  </si>
  <si>
    <t>quasiment rien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</si>
</sst>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31">
    <font>
      <sz val="10"/>
      <name val="Arial"/>
      <family val="0"/>
    </font>
    <font>
      <b/>
      <sz val="10"/>
      <name val="Arial"/>
      <family val="2"/>
    </font>
    <font>
      <sz val="10.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b/>
      <i/>
      <sz val="10"/>
      <color indexed="12"/>
      <name val="Arial"/>
      <family val="2"/>
    </font>
    <font>
      <b/>
      <sz val="10"/>
      <color indexed="17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10.5"/>
      <color indexed="9"/>
      <name val="Arial"/>
      <family val="2"/>
    </font>
    <font>
      <sz val="10.5"/>
      <color indexed="12"/>
      <name val="Arial"/>
      <family val="2"/>
    </font>
    <font>
      <vertAlign val="superscript"/>
      <sz val="10.5"/>
      <color indexed="12"/>
      <name val="Arial"/>
      <family val="2"/>
    </font>
    <font>
      <sz val="10.5"/>
      <color indexed="14"/>
      <name val="Arial"/>
      <family val="2"/>
    </font>
    <font>
      <vertAlign val="superscript"/>
      <sz val="10.5"/>
      <color indexed="14"/>
      <name val="Arial"/>
      <family val="2"/>
    </font>
    <font>
      <sz val="10.5"/>
      <color indexed="13"/>
      <name val="Arial"/>
      <family val="2"/>
    </font>
    <font>
      <vertAlign val="superscript"/>
      <sz val="10.5"/>
      <color indexed="13"/>
      <name val="Arial"/>
      <family val="2"/>
    </font>
    <font>
      <sz val="10"/>
      <color indexed="14"/>
      <name val="Arial"/>
      <family val="2"/>
    </font>
    <font>
      <vertAlign val="superscript"/>
      <sz val="10"/>
      <color indexed="14"/>
      <name val="Arial"/>
      <family val="2"/>
    </font>
    <font>
      <sz val="10"/>
      <color indexed="34"/>
      <name val="Arial"/>
      <family val="2"/>
    </font>
    <font>
      <vertAlign val="superscript"/>
      <sz val="10"/>
      <color indexed="34"/>
      <name val="Arial"/>
      <family val="2"/>
    </font>
    <font>
      <sz val="10.5"/>
      <color indexed="15"/>
      <name val="Arial"/>
      <family val="2"/>
    </font>
    <font>
      <vertAlign val="superscript"/>
      <sz val="10.5"/>
      <color indexed="15"/>
      <name val="Arial"/>
      <family val="2"/>
    </font>
    <font>
      <b/>
      <sz val="10"/>
      <name val="Tahoma"/>
      <family val="0"/>
    </font>
    <font>
      <sz val="10"/>
      <color indexed="17"/>
      <name val="Arial"/>
      <family val="2"/>
    </font>
    <font>
      <vertAlign val="superscript"/>
      <sz val="10"/>
      <color indexed="17"/>
      <name val="Arial"/>
      <family val="2"/>
    </font>
    <font>
      <sz val="11"/>
      <color indexed="12"/>
      <name val="Arial"/>
      <family val="2"/>
    </font>
    <font>
      <vertAlign val="superscript"/>
      <sz val="11"/>
      <color indexed="12"/>
      <name val="Arial"/>
      <family val="2"/>
    </font>
    <font>
      <sz val="10.5"/>
      <color indexed="11"/>
      <name val="Arial"/>
      <family val="2"/>
    </font>
    <font>
      <vertAlign val="superscript"/>
      <sz val="10.5"/>
      <color indexed="11"/>
      <name val="Arial"/>
      <family val="2"/>
    </font>
    <font>
      <vertAlign val="superscript"/>
      <sz val="10"/>
      <name val="Arial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0" fillId="7" borderId="2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6" borderId="6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0" fontId="0" fillId="7" borderId="8" xfId="0" applyFon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7" borderId="6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décharge des accus pack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2525"/>
          <c:w val="0.95075"/>
          <c:h val="0.87325"/>
        </c:manualLayout>
      </c:layout>
      <c:scatterChart>
        <c:scatterStyle val="lineMarker"/>
        <c:varyColors val="0"/>
        <c:ser>
          <c:idx val="0"/>
          <c:order val="0"/>
          <c:tx>
            <c:v>VE4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trendline>
            <c:spPr>
              <a:ln w="3175">
                <a:solidFill>
                  <a:srgbClr val="00FFFF"/>
                </a:solidFill>
              </a:ln>
            </c:spPr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relevés!$G$6:$G$43</c:f>
              <c:numCache>
                <c:ptCount val="38"/>
                <c:pt idx="0">
                  <c:v>0</c:v>
                </c:pt>
                <c:pt idx="1">
                  <c:v>2.9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7.3</c:v>
                </c:pt>
                <c:pt idx="6">
                  <c:v>0.20000000000000018</c:v>
                </c:pt>
                <c:pt idx="7">
                  <c:v>0.7000000000000002</c:v>
                </c:pt>
                <c:pt idx="8">
                  <c:v>1.7000000000000002</c:v>
                </c:pt>
                <c:pt idx="9">
                  <c:v>2.7</c:v>
                </c:pt>
                <c:pt idx="10">
                  <c:v>3.7</c:v>
                </c:pt>
                <c:pt idx="11">
                  <c:v>4.7</c:v>
                </c:pt>
                <c:pt idx="12">
                  <c:v>5.8</c:v>
                </c:pt>
                <c:pt idx="13">
                  <c:v>6.3</c:v>
                </c:pt>
                <c:pt idx="14">
                  <c:v>6.3500000000000005</c:v>
                </c:pt>
                <c:pt idx="15">
                  <c:v>0.09999999999999964</c:v>
                </c:pt>
                <c:pt idx="16">
                  <c:v>0.8499999999999996</c:v>
                </c:pt>
                <c:pt idx="17">
                  <c:v>2.049999999999999</c:v>
                </c:pt>
                <c:pt idx="18">
                  <c:v>3.2499999999999982</c:v>
                </c:pt>
                <c:pt idx="19">
                  <c:v>4.35</c:v>
                </c:pt>
                <c:pt idx="20">
                  <c:v>5.35</c:v>
                </c:pt>
                <c:pt idx="21">
                  <c:v>7.049999999999999</c:v>
                </c:pt>
                <c:pt idx="22">
                  <c:v>7.450000000000001</c:v>
                </c:pt>
                <c:pt idx="23">
                  <c:v>7.459999999999999</c:v>
                </c:pt>
                <c:pt idx="24">
                  <c:v>0.5399999999999991</c:v>
                </c:pt>
                <c:pt idx="25">
                  <c:v>1.3900000000000006</c:v>
                </c:pt>
                <c:pt idx="26">
                  <c:v>2.990000000000002</c:v>
                </c:pt>
                <c:pt idx="27">
                  <c:v>3.8900000000000006</c:v>
                </c:pt>
                <c:pt idx="28">
                  <c:v>4.690000000000001</c:v>
                </c:pt>
                <c:pt idx="29">
                  <c:v>5.789999999999999</c:v>
                </c:pt>
                <c:pt idx="30">
                  <c:v>7.09</c:v>
                </c:pt>
                <c:pt idx="31">
                  <c:v>7.34</c:v>
                </c:pt>
                <c:pt idx="32">
                  <c:v>7.390000000000001</c:v>
                </c:pt>
                <c:pt idx="33">
                  <c:v>0.10000000000000142</c:v>
                </c:pt>
                <c:pt idx="34">
                  <c:v>0.8999999999999986</c:v>
                </c:pt>
                <c:pt idx="35">
                  <c:v>1.8000000000000007</c:v>
                </c:pt>
                <c:pt idx="36">
                  <c:v>3.1999999999999993</c:v>
                </c:pt>
                <c:pt idx="37">
                  <c:v>4</c:v>
                </c:pt>
              </c:numCache>
            </c:numRef>
          </c:xVal>
          <c:yVal>
            <c:numRef>
              <c:f>relevés!$H$6:$H$43</c:f>
              <c:numCache>
                <c:ptCount val="38"/>
                <c:pt idx="1">
                  <c:v>3.62</c:v>
                </c:pt>
                <c:pt idx="2">
                  <c:v>3.54</c:v>
                </c:pt>
                <c:pt idx="3">
                  <c:v>3.5</c:v>
                </c:pt>
                <c:pt idx="4">
                  <c:v>3.41</c:v>
                </c:pt>
                <c:pt idx="6">
                  <c:v>4.06</c:v>
                </c:pt>
                <c:pt idx="7">
                  <c:v>3.94</c:v>
                </c:pt>
                <c:pt idx="8">
                  <c:v>3.77</c:v>
                </c:pt>
                <c:pt idx="9">
                  <c:v>3.61</c:v>
                </c:pt>
                <c:pt idx="10">
                  <c:v>3.53</c:v>
                </c:pt>
                <c:pt idx="11">
                  <c:v>3.48</c:v>
                </c:pt>
                <c:pt idx="15">
                  <c:v>4.2</c:v>
                </c:pt>
                <c:pt idx="16">
                  <c:v>3.99</c:v>
                </c:pt>
                <c:pt idx="17">
                  <c:v>3.8</c:v>
                </c:pt>
                <c:pt idx="18">
                  <c:v>3.63</c:v>
                </c:pt>
                <c:pt idx="19">
                  <c:v>3.53</c:v>
                </c:pt>
                <c:pt idx="20">
                  <c:v>3.47</c:v>
                </c:pt>
                <c:pt idx="21">
                  <c:v>3.37</c:v>
                </c:pt>
                <c:pt idx="22">
                  <c:v>3.26</c:v>
                </c:pt>
                <c:pt idx="24">
                  <c:v>4.03</c:v>
                </c:pt>
                <c:pt idx="25">
                  <c:v>3.86</c:v>
                </c:pt>
                <c:pt idx="26">
                  <c:v>3.64</c:v>
                </c:pt>
                <c:pt idx="27">
                  <c:v>3.55</c:v>
                </c:pt>
                <c:pt idx="28">
                  <c:v>3.51</c:v>
                </c:pt>
                <c:pt idx="29">
                  <c:v>3.46</c:v>
                </c:pt>
                <c:pt idx="30">
                  <c:v>3.26</c:v>
                </c:pt>
                <c:pt idx="31">
                  <c:v>3.25</c:v>
                </c:pt>
                <c:pt idx="33">
                  <c:v>4.01</c:v>
                </c:pt>
                <c:pt idx="34">
                  <c:v>3.89</c:v>
                </c:pt>
                <c:pt idx="35">
                  <c:v>3.8</c:v>
                </c:pt>
                <c:pt idx="36">
                  <c:v>3.65</c:v>
                </c:pt>
                <c:pt idx="37">
                  <c:v>3.6</c:v>
                </c:pt>
              </c:numCache>
            </c:numRef>
          </c:yVal>
          <c:smooth val="0"/>
        </c:ser>
        <c:ser>
          <c:idx val="1"/>
          <c:order val="1"/>
          <c:tx>
            <c:v>VE5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3175">
                <a:solidFill>
                  <a:srgbClr val="FF00FF"/>
                </a:solidFill>
              </a:ln>
            </c:spPr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relevés!$G$6:$G$43</c:f>
              <c:numCache>
                <c:ptCount val="38"/>
                <c:pt idx="0">
                  <c:v>0</c:v>
                </c:pt>
                <c:pt idx="1">
                  <c:v>2.9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7.3</c:v>
                </c:pt>
                <c:pt idx="6">
                  <c:v>0.20000000000000018</c:v>
                </c:pt>
                <c:pt idx="7">
                  <c:v>0.7000000000000002</c:v>
                </c:pt>
                <c:pt idx="8">
                  <c:v>1.7000000000000002</c:v>
                </c:pt>
                <c:pt idx="9">
                  <c:v>2.7</c:v>
                </c:pt>
                <c:pt idx="10">
                  <c:v>3.7</c:v>
                </c:pt>
                <c:pt idx="11">
                  <c:v>4.7</c:v>
                </c:pt>
                <c:pt idx="12">
                  <c:v>5.8</c:v>
                </c:pt>
                <c:pt idx="13">
                  <c:v>6.3</c:v>
                </c:pt>
                <c:pt idx="14">
                  <c:v>6.3500000000000005</c:v>
                </c:pt>
                <c:pt idx="15">
                  <c:v>0.09999999999999964</c:v>
                </c:pt>
                <c:pt idx="16">
                  <c:v>0.8499999999999996</c:v>
                </c:pt>
                <c:pt idx="17">
                  <c:v>2.049999999999999</c:v>
                </c:pt>
                <c:pt idx="18">
                  <c:v>3.2499999999999982</c:v>
                </c:pt>
                <c:pt idx="19">
                  <c:v>4.35</c:v>
                </c:pt>
                <c:pt idx="20">
                  <c:v>5.35</c:v>
                </c:pt>
                <c:pt idx="21">
                  <c:v>7.049999999999999</c:v>
                </c:pt>
                <c:pt idx="22">
                  <c:v>7.450000000000001</c:v>
                </c:pt>
                <c:pt idx="23">
                  <c:v>7.459999999999999</c:v>
                </c:pt>
                <c:pt idx="24">
                  <c:v>0.5399999999999991</c:v>
                </c:pt>
                <c:pt idx="25">
                  <c:v>1.3900000000000006</c:v>
                </c:pt>
                <c:pt idx="26">
                  <c:v>2.990000000000002</c:v>
                </c:pt>
                <c:pt idx="27">
                  <c:v>3.8900000000000006</c:v>
                </c:pt>
                <c:pt idx="28">
                  <c:v>4.690000000000001</c:v>
                </c:pt>
                <c:pt idx="29">
                  <c:v>5.789999999999999</c:v>
                </c:pt>
                <c:pt idx="30">
                  <c:v>7.09</c:v>
                </c:pt>
                <c:pt idx="31">
                  <c:v>7.34</c:v>
                </c:pt>
                <c:pt idx="32">
                  <c:v>7.390000000000001</c:v>
                </c:pt>
                <c:pt idx="33">
                  <c:v>0.10000000000000142</c:v>
                </c:pt>
                <c:pt idx="34">
                  <c:v>0.8999999999999986</c:v>
                </c:pt>
                <c:pt idx="35">
                  <c:v>1.8000000000000007</c:v>
                </c:pt>
                <c:pt idx="36">
                  <c:v>3.1999999999999993</c:v>
                </c:pt>
                <c:pt idx="37">
                  <c:v>4</c:v>
                </c:pt>
              </c:numCache>
            </c:numRef>
          </c:xVal>
          <c:yVal>
            <c:numRef>
              <c:f>relevés!$I$6:$I$43</c:f>
              <c:numCache>
                <c:ptCount val="38"/>
                <c:pt idx="1">
                  <c:v>3.7</c:v>
                </c:pt>
                <c:pt idx="2">
                  <c:v>3.59</c:v>
                </c:pt>
                <c:pt idx="3">
                  <c:v>3.54</c:v>
                </c:pt>
                <c:pt idx="4">
                  <c:v>3.49</c:v>
                </c:pt>
                <c:pt idx="6">
                  <c:v>4.12</c:v>
                </c:pt>
                <c:pt idx="7">
                  <c:v>4</c:v>
                </c:pt>
                <c:pt idx="8">
                  <c:v>3.85</c:v>
                </c:pt>
                <c:pt idx="9">
                  <c:v>3.7</c:v>
                </c:pt>
                <c:pt idx="10">
                  <c:v>3.59</c:v>
                </c:pt>
                <c:pt idx="11">
                  <c:v>3.55</c:v>
                </c:pt>
                <c:pt idx="12">
                  <c:v>3.47</c:v>
                </c:pt>
                <c:pt idx="13">
                  <c:v>3.41</c:v>
                </c:pt>
                <c:pt idx="15">
                  <c:v>4.13</c:v>
                </c:pt>
                <c:pt idx="16">
                  <c:v>3.95</c:v>
                </c:pt>
                <c:pt idx="17">
                  <c:v>3.77</c:v>
                </c:pt>
                <c:pt idx="18">
                  <c:v>3.62</c:v>
                </c:pt>
                <c:pt idx="19">
                  <c:v>3.55</c:v>
                </c:pt>
                <c:pt idx="20">
                  <c:v>3.5</c:v>
                </c:pt>
                <c:pt idx="21">
                  <c:v>3.38</c:v>
                </c:pt>
                <c:pt idx="22">
                  <c:v>3.3</c:v>
                </c:pt>
                <c:pt idx="24">
                  <c:v>3.99</c:v>
                </c:pt>
                <c:pt idx="25">
                  <c:v>3.84</c:v>
                </c:pt>
                <c:pt idx="26">
                  <c:v>3.62</c:v>
                </c:pt>
                <c:pt idx="27">
                  <c:v>3.55</c:v>
                </c:pt>
                <c:pt idx="28">
                  <c:v>3.52</c:v>
                </c:pt>
                <c:pt idx="29">
                  <c:v>3.47</c:v>
                </c:pt>
                <c:pt idx="30">
                  <c:v>3.29</c:v>
                </c:pt>
                <c:pt idx="31">
                  <c:v>3.27</c:v>
                </c:pt>
                <c:pt idx="33">
                  <c:v>3.98</c:v>
                </c:pt>
                <c:pt idx="34">
                  <c:v>3.86</c:v>
                </c:pt>
                <c:pt idx="35">
                  <c:v>3.77</c:v>
                </c:pt>
                <c:pt idx="36">
                  <c:v>3.63</c:v>
                </c:pt>
                <c:pt idx="37">
                  <c:v>3.59</c:v>
                </c:pt>
              </c:numCache>
            </c:numRef>
          </c:yVal>
          <c:smooth val="0"/>
        </c:ser>
        <c:ser>
          <c:idx val="2"/>
          <c:order val="2"/>
          <c:tx>
            <c:v>VE6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Pt>
            <c:idx val="22"/>
            <c:spPr>
              <a:ln w="3175">
                <a:noFill/>
              </a:ln>
            </c:spPr>
            <c:marker>
              <c:size val="5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trendline>
            <c:spPr>
              <a:ln w="3175">
                <a:solidFill>
                  <a:srgbClr val="00FF00"/>
                </a:solidFill>
              </a:ln>
            </c:spPr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FF00"/>
                        </a:solidFill>
                        <a:latin typeface="Arial"/>
                        <a:ea typeface="Arial"/>
                        <a:cs typeface="Arial"/>
                      </a:rPr>
                      <a:t>y = -0,0039x</a:t>
                    </a:r>
                    <a:r>
                      <a:rPr lang="en-US" cap="none" sz="1050" b="0" i="0" u="none" baseline="30000">
                        <a:solidFill>
                          <a:srgbClr val="00FF00"/>
                        </a:solidFill>
                        <a:latin typeface="Arial"/>
                        <a:ea typeface="Arial"/>
                        <a:cs typeface="Arial"/>
                      </a:rPr>
                      <a:t>3</a:t>
                    </a:r>
                    <a:r>
                      <a:rPr lang="en-US" cap="none" sz="1050" b="0" i="0" u="none" baseline="0">
                        <a:solidFill>
                          <a:srgbClr val="00FF00"/>
                        </a:solidFill>
                        <a:latin typeface="Arial"/>
                        <a:ea typeface="Arial"/>
                        <a:cs typeface="Arial"/>
                      </a:rPr>
                      <a:t> + 0,0524x</a:t>
                    </a:r>
                    <a:r>
                      <a:rPr lang="en-US" cap="none" sz="1050" b="0" i="0" u="none" baseline="30000">
                        <a:solidFill>
                          <a:srgbClr val="00FF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50" b="0" i="0" u="none" baseline="0">
                        <a:solidFill>
                          <a:srgbClr val="00FF00"/>
                        </a:solidFill>
                        <a:latin typeface="Arial"/>
                        <a:ea typeface="Arial"/>
                        <a:cs typeface="Arial"/>
                      </a:rPr>
                      <a:t> - 0,2949x + 4,1672</a:t>
                    </a:r>
                  </a:p>
                </c:rich>
              </c:tx>
              <c:numFmt formatCode="General" sourceLinked="1"/>
              <c:spPr>
                <a:noFill/>
              </c:spPr>
            </c:trendlineLbl>
          </c:trendline>
          <c:xVal>
            <c:numRef>
              <c:f>relevés!$G$6:$G$43</c:f>
              <c:numCache>
                <c:ptCount val="38"/>
                <c:pt idx="0">
                  <c:v>0</c:v>
                </c:pt>
                <c:pt idx="1">
                  <c:v>2.9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7.3</c:v>
                </c:pt>
                <c:pt idx="6">
                  <c:v>0.20000000000000018</c:v>
                </c:pt>
                <c:pt idx="7">
                  <c:v>0.7000000000000002</c:v>
                </c:pt>
                <c:pt idx="8">
                  <c:v>1.7000000000000002</c:v>
                </c:pt>
                <c:pt idx="9">
                  <c:v>2.7</c:v>
                </c:pt>
                <c:pt idx="10">
                  <c:v>3.7</c:v>
                </c:pt>
                <c:pt idx="11">
                  <c:v>4.7</c:v>
                </c:pt>
                <c:pt idx="12">
                  <c:v>5.8</c:v>
                </c:pt>
                <c:pt idx="13">
                  <c:v>6.3</c:v>
                </c:pt>
                <c:pt idx="14">
                  <c:v>6.3500000000000005</c:v>
                </c:pt>
                <c:pt idx="15">
                  <c:v>0.09999999999999964</c:v>
                </c:pt>
                <c:pt idx="16">
                  <c:v>0.8499999999999996</c:v>
                </c:pt>
                <c:pt idx="17">
                  <c:v>2.049999999999999</c:v>
                </c:pt>
                <c:pt idx="18">
                  <c:v>3.2499999999999982</c:v>
                </c:pt>
                <c:pt idx="19">
                  <c:v>4.35</c:v>
                </c:pt>
                <c:pt idx="20">
                  <c:v>5.35</c:v>
                </c:pt>
                <c:pt idx="21">
                  <c:v>7.049999999999999</c:v>
                </c:pt>
                <c:pt idx="22">
                  <c:v>7.450000000000001</c:v>
                </c:pt>
                <c:pt idx="23">
                  <c:v>7.459999999999999</c:v>
                </c:pt>
                <c:pt idx="24">
                  <c:v>0.5399999999999991</c:v>
                </c:pt>
                <c:pt idx="25">
                  <c:v>1.3900000000000006</c:v>
                </c:pt>
                <c:pt idx="26">
                  <c:v>2.990000000000002</c:v>
                </c:pt>
                <c:pt idx="27">
                  <c:v>3.8900000000000006</c:v>
                </c:pt>
                <c:pt idx="28">
                  <c:v>4.690000000000001</c:v>
                </c:pt>
                <c:pt idx="29">
                  <c:v>5.789999999999999</c:v>
                </c:pt>
                <c:pt idx="30">
                  <c:v>7.09</c:v>
                </c:pt>
                <c:pt idx="31">
                  <c:v>7.34</c:v>
                </c:pt>
                <c:pt idx="32">
                  <c:v>7.390000000000001</c:v>
                </c:pt>
                <c:pt idx="33">
                  <c:v>0.10000000000000142</c:v>
                </c:pt>
                <c:pt idx="34">
                  <c:v>0.8999999999999986</c:v>
                </c:pt>
                <c:pt idx="35">
                  <c:v>1.8000000000000007</c:v>
                </c:pt>
                <c:pt idx="36">
                  <c:v>3.1999999999999993</c:v>
                </c:pt>
                <c:pt idx="37">
                  <c:v>4</c:v>
                </c:pt>
              </c:numCache>
            </c:numRef>
          </c:xVal>
          <c:yVal>
            <c:numRef>
              <c:f>relevés!$J$6:$J$43</c:f>
              <c:numCache>
                <c:ptCount val="38"/>
                <c:pt idx="1">
                  <c:v>3.68</c:v>
                </c:pt>
                <c:pt idx="2">
                  <c:v>3.57</c:v>
                </c:pt>
                <c:pt idx="3">
                  <c:v>3.54</c:v>
                </c:pt>
                <c:pt idx="4">
                  <c:v>3.48</c:v>
                </c:pt>
                <c:pt idx="6">
                  <c:v>4.12</c:v>
                </c:pt>
                <c:pt idx="7">
                  <c:v>4</c:v>
                </c:pt>
                <c:pt idx="8">
                  <c:v>3.84</c:v>
                </c:pt>
                <c:pt idx="9">
                  <c:v>3.69</c:v>
                </c:pt>
                <c:pt idx="10">
                  <c:v>3.58</c:v>
                </c:pt>
                <c:pt idx="11">
                  <c:v>3.53</c:v>
                </c:pt>
                <c:pt idx="12">
                  <c:v>3.44</c:v>
                </c:pt>
                <c:pt idx="13">
                  <c:v>3.38</c:v>
                </c:pt>
                <c:pt idx="15">
                  <c:v>4.14</c:v>
                </c:pt>
                <c:pt idx="16">
                  <c:v>3.95</c:v>
                </c:pt>
                <c:pt idx="17">
                  <c:v>3.77</c:v>
                </c:pt>
                <c:pt idx="18">
                  <c:v>3.62</c:v>
                </c:pt>
                <c:pt idx="19">
                  <c:v>3.54</c:v>
                </c:pt>
                <c:pt idx="20">
                  <c:v>3.48</c:v>
                </c:pt>
                <c:pt idx="21">
                  <c:v>3.35</c:v>
                </c:pt>
                <c:pt idx="22">
                  <c:v>3.21</c:v>
                </c:pt>
                <c:pt idx="24">
                  <c:v>3.98</c:v>
                </c:pt>
                <c:pt idx="25">
                  <c:v>3.83</c:v>
                </c:pt>
                <c:pt idx="26">
                  <c:v>3.62</c:v>
                </c:pt>
                <c:pt idx="27">
                  <c:v>3.55</c:v>
                </c:pt>
                <c:pt idx="28">
                  <c:v>3.51</c:v>
                </c:pt>
                <c:pt idx="29">
                  <c:v>3.46</c:v>
                </c:pt>
                <c:pt idx="30">
                  <c:v>3.25</c:v>
                </c:pt>
                <c:pt idx="31">
                  <c:v>3.19</c:v>
                </c:pt>
                <c:pt idx="33">
                  <c:v>3.97</c:v>
                </c:pt>
                <c:pt idx="34">
                  <c:v>3.86</c:v>
                </c:pt>
                <c:pt idx="35">
                  <c:v>3.76</c:v>
                </c:pt>
                <c:pt idx="36">
                  <c:v>3.62</c:v>
                </c:pt>
                <c:pt idx="37">
                  <c:v>3.59</c:v>
                </c:pt>
              </c:numCache>
            </c:numRef>
          </c:yVal>
          <c:smooth val="0"/>
        </c:ser>
        <c:axId val="5442817"/>
        <c:axId val="41805114"/>
      </c:scatterChart>
      <c:valAx>
        <c:axId val="5442817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(h)</a:t>
                </a:r>
              </a:p>
            </c:rich>
          </c:tx>
          <c:layout>
            <c:manualLayout>
              <c:xMode val="factor"/>
              <c:yMode val="factor"/>
              <c:x val="0.0135"/>
              <c:y val="0.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1805114"/>
        <c:crosses val="autoZero"/>
        <c:crossBetween val="midCat"/>
        <c:dispUnits/>
      </c:valAx>
      <c:valAx>
        <c:axId val="41805114"/>
        <c:scaling>
          <c:orientation val="minMax"/>
          <c:max val="4.5"/>
          <c:min val="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(V)</a:t>
                </a:r>
              </a:p>
            </c:rich>
          </c:tx>
          <c:layout>
            <c:manualLayout>
              <c:xMode val="factor"/>
              <c:yMode val="factor"/>
              <c:x val="0.012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442817"/>
        <c:crosses val="autoZero"/>
        <c:crossBetween val="midCat"/>
        <c:dispUnits/>
        <c:majorUnit val="0.5"/>
        <c:minorUnit val="0.1"/>
      </c:valAx>
      <c:spPr>
        <a:solidFill>
          <a:srgbClr val="333333"/>
        </a:solidFill>
      </c:spPr>
    </c:plotArea>
    <c:legend>
      <c:legendPos val="r"/>
      <c:layout>
        <c:manualLayout>
          <c:xMode val="edge"/>
          <c:yMode val="edge"/>
          <c:x val="0.074"/>
          <c:y val="0.71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décharge des accus pack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45"/>
          <c:w val="1"/>
          <c:h val="0.8855"/>
        </c:manualLayout>
      </c:layout>
      <c:scatterChart>
        <c:scatterStyle val="lineMarker"/>
        <c:varyColors val="0"/>
        <c:ser>
          <c:idx val="0"/>
          <c:order val="0"/>
          <c:tx>
            <c:v>VE1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5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trendline>
            <c:spPr>
              <a:ln w="3175">
                <a:solidFill>
                  <a:srgbClr val="00CCFF"/>
                </a:solidFill>
              </a:ln>
            </c:spPr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relevés!$B$6:$B$43</c:f>
              <c:numCache>
                <c:ptCount val="38"/>
                <c:pt idx="0">
                  <c:v>0</c:v>
                </c:pt>
                <c:pt idx="1">
                  <c:v>2.9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7.3</c:v>
                </c:pt>
                <c:pt idx="6">
                  <c:v>7.5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13.1</c:v>
                </c:pt>
                <c:pt idx="13">
                  <c:v>13.6</c:v>
                </c:pt>
                <c:pt idx="14">
                  <c:v>13.65</c:v>
                </c:pt>
                <c:pt idx="15">
                  <c:v>13.75</c:v>
                </c:pt>
                <c:pt idx="16">
                  <c:v>14.5</c:v>
                </c:pt>
                <c:pt idx="17">
                  <c:v>15.7</c:v>
                </c:pt>
                <c:pt idx="18">
                  <c:v>16.9</c:v>
                </c:pt>
                <c:pt idx="19">
                  <c:v>18</c:v>
                </c:pt>
                <c:pt idx="20">
                  <c:v>19</c:v>
                </c:pt>
                <c:pt idx="21">
                  <c:v>20.7</c:v>
                </c:pt>
                <c:pt idx="22">
                  <c:v>21.1</c:v>
                </c:pt>
                <c:pt idx="23">
                  <c:v>21.11</c:v>
                </c:pt>
                <c:pt idx="24">
                  <c:v>21.65</c:v>
                </c:pt>
                <c:pt idx="25">
                  <c:v>22.5</c:v>
                </c:pt>
                <c:pt idx="26">
                  <c:v>24.1</c:v>
                </c:pt>
                <c:pt idx="27">
                  <c:v>25</c:v>
                </c:pt>
                <c:pt idx="28">
                  <c:v>25.8</c:v>
                </c:pt>
                <c:pt idx="29">
                  <c:v>26.9</c:v>
                </c:pt>
                <c:pt idx="30">
                  <c:v>28.2</c:v>
                </c:pt>
                <c:pt idx="31">
                  <c:v>28.45</c:v>
                </c:pt>
                <c:pt idx="32">
                  <c:v>28.5</c:v>
                </c:pt>
                <c:pt idx="33">
                  <c:v>28.6</c:v>
                </c:pt>
                <c:pt idx="34">
                  <c:v>29.4</c:v>
                </c:pt>
                <c:pt idx="35">
                  <c:v>30.3</c:v>
                </c:pt>
                <c:pt idx="36">
                  <c:v>31.7</c:v>
                </c:pt>
                <c:pt idx="37">
                  <c:v>32.5</c:v>
                </c:pt>
              </c:numCache>
            </c:numRef>
          </c:xVal>
          <c:yVal>
            <c:numRef>
              <c:f>relevés!$C$6:$C$43</c:f>
              <c:numCache>
                <c:ptCount val="38"/>
                <c:pt idx="0">
                  <c:v>4.2</c:v>
                </c:pt>
                <c:pt idx="1">
                  <c:v>4.04</c:v>
                </c:pt>
                <c:pt idx="2">
                  <c:v>4.01</c:v>
                </c:pt>
                <c:pt idx="3">
                  <c:v>3.97</c:v>
                </c:pt>
                <c:pt idx="4">
                  <c:v>3.92</c:v>
                </c:pt>
                <c:pt idx="5">
                  <c:v>3.78</c:v>
                </c:pt>
                <c:pt idx="6">
                  <c:v>3.89</c:v>
                </c:pt>
                <c:pt idx="7">
                  <c:v>3.87</c:v>
                </c:pt>
                <c:pt idx="8">
                  <c:v>3.84</c:v>
                </c:pt>
                <c:pt idx="9">
                  <c:v>3.78</c:v>
                </c:pt>
                <c:pt idx="10">
                  <c:v>3.76</c:v>
                </c:pt>
                <c:pt idx="11">
                  <c:v>3.65</c:v>
                </c:pt>
                <c:pt idx="12">
                  <c:v>3.69</c:v>
                </c:pt>
                <c:pt idx="13">
                  <c:v>3.68</c:v>
                </c:pt>
                <c:pt idx="14">
                  <c:v>3.68</c:v>
                </c:pt>
                <c:pt idx="15">
                  <c:v>3.66</c:v>
                </c:pt>
                <c:pt idx="16">
                  <c:v>3.66</c:v>
                </c:pt>
                <c:pt idx="17">
                  <c:v>3.64</c:v>
                </c:pt>
                <c:pt idx="18">
                  <c:v>3.61</c:v>
                </c:pt>
                <c:pt idx="19">
                  <c:v>3.6</c:v>
                </c:pt>
                <c:pt idx="20">
                  <c:v>3.6</c:v>
                </c:pt>
                <c:pt idx="21">
                  <c:v>3.58</c:v>
                </c:pt>
                <c:pt idx="22">
                  <c:v>3.57</c:v>
                </c:pt>
                <c:pt idx="24">
                  <c:v>3.57</c:v>
                </c:pt>
                <c:pt idx="25">
                  <c:v>3.55</c:v>
                </c:pt>
                <c:pt idx="26">
                  <c:v>3.53</c:v>
                </c:pt>
                <c:pt idx="27">
                  <c:v>3.52</c:v>
                </c:pt>
                <c:pt idx="28">
                  <c:v>3.5</c:v>
                </c:pt>
                <c:pt idx="29">
                  <c:v>3.48</c:v>
                </c:pt>
                <c:pt idx="30">
                  <c:v>3.37</c:v>
                </c:pt>
                <c:pt idx="31">
                  <c:v>3.36</c:v>
                </c:pt>
                <c:pt idx="33">
                  <c:v>3.44</c:v>
                </c:pt>
                <c:pt idx="34">
                  <c:v>3.43</c:v>
                </c:pt>
                <c:pt idx="35">
                  <c:v>3.41</c:v>
                </c:pt>
                <c:pt idx="36">
                  <c:v>3.31</c:v>
                </c:pt>
                <c:pt idx="37">
                  <c:v>3.2</c:v>
                </c:pt>
              </c:numCache>
            </c:numRef>
          </c:yVal>
          <c:smooth val="0"/>
        </c:ser>
        <c:ser>
          <c:idx val="1"/>
          <c:order val="1"/>
          <c:tx>
            <c:v>VE2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3175">
                <a:solidFill>
                  <a:srgbClr val="FF99CC"/>
                </a:solidFill>
              </a:ln>
            </c:spPr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relevés!$B$6:$B$43</c:f>
              <c:numCache>
                <c:ptCount val="38"/>
                <c:pt idx="0">
                  <c:v>0</c:v>
                </c:pt>
                <c:pt idx="1">
                  <c:v>2.9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7.3</c:v>
                </c:pt>
                <c:pt idx="6">
                  <c:v>7.5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13.1</c:v>
                </c:pt>
                <c:pt idx="13">
                  <c:v>13.6</c:v>
                </c:pt>
                <c:pt idx="14">
                  <c:v>13.65</c:v>
                </c:pt>
                <c:pt idx="15">
                  <c:v>13.75</c:v>
                </c:pt>
                <c:pt idx="16">
                  <c:v>14.5</c:v>
                </c:pt>
                <c:pt idx="17">
                  <c:v>15.7</c:v>
                </c:pt>
                <c:pt idx="18">
                  <c:v>16.9</c:v>
                </c:pt>
                <c:pt idx="19">
                  <c:v>18</c:v>
                </c:pt>
                <c:pt idx="20">
                  <c:v>19</c:v>
                </c:pt>
                <c:pt idx="21">
                  <c:v>20.7</c:v>
                </c:pt>
                <c:pt idx="22">
                  <c:v>21.1</c:v>
                </c:pt>
                <c:pt idx="23">
                  <c:v>21.11</c:v>
                </c:pt>
                <c:pt idx="24">
                  <c:v>21.65</c:v>
                </c:pt>
                <c:pt idx="25">
                  <c:v>22.5</c:v>
                </c:pt>
                <c:pt idx="26">
                  <c:v>24.1</c:v>
                </c:pt>
                <c:pt idx="27">
                  <c:v>25</c:v>
                </c:pt>
                <c:pt idx="28">
                  <c:v>25.8</c:v>
                </c:pt>
                <c:pt idx="29">
                  <c:v>26.9</c:v>
                </c:pt>
                <c:pt idx="30">
                  <c:v>28.2</c:v>
                </c:pt>
                <c:pt idx="31">
                  <c:v>28.45</c:v>
                </c:pt>
                <c:pt idx="32">
                  <c:v>28.5</c:v>
                </c:pt>
                <c:pt idx="33">
                  <c:v>28.6</c:v>
                </c:pt>
                <c:pt idx="34">
                  <c:v>29.4</c:v>
                </c:pt>
                <c:pt idx="35">
                  <c:v>30.3</c:v>
                </c:pt>
                <c:pt idx="36">
                  <c:v>31.7</c:v>
                </c:pt>
                <c:pt idx="37">
                  <c:v>32.5</c:v>
                </c:pt>
              </c:numCache>
            </c:numRef>
          </c:xVal>
          <c:yVal>
            <c:numRef>
              <c:f>relevés!$D$6:$D$43</c:f>
              <c:numCache>
                <c:ptCount val="38"/>
                <c:pt idx="0">
                  <c:v>4.2</c:v>
                </c:pt>
                <c:pt idx="1">
                  <c:v>4.04</c:v>
                </c:pt>
                <c:pt idx="2">
                  <c:v>4</c:v>
                </c:pt>
                <c:pt idx="3">
                  <c:v>3.96</c:v>
                </c:pt>
                <c:pt idx="4">
                  <c:v>3.92</c:v>
                </c:pt>
                <c:pt idx="5">
                  <c:v>3.82</c:v>
                </c:pt>
                <c:pt idx="6">
                  <c:v>3.88</c:v>
                </c:pt>
                <c:pt idx="7">
                  <c:v>3.86</c:v>
                </c:pt>
                <c:pt idx="8">
                  <c:v>3.83</c:v>
                </c:pt>
                <c:pt idx="9">
                  <c:v>3.79</c:v>
                </c:pt>
                <c:pt idx="10">
                  <c:v>3.75</c:v>
                </c:pt>
                <c:pt idx="11">
                  <c:v>3.66</c:v>
                </c:pt>
                <c:pt idx="12">
                  <c:v>3.68</c:v>
                </c:pt>
                <c:pt idx="13">
                  <c:v>3.68</c:v>
                </c:pt>
                <c:pt idx="14">
                  <c:v>3.68</c:v>
                </c:pt>
                <c:pt idx="15">
                  <c:v>3.67</c:v>
                </c:pt>
                <c:pt idx="16">
                  <c:v>3.65</c:v>
                </c:pt>
                <c:pt idx="17">
                  <c:v>3.63</c:v>
                </c:pt>
                <c:pt idx="18">
                  <c:v>3.61</c:v>
                </c:pt>
                <c:pt idx="19">
                  <c:v>3.6</c:v>
                </c:pt>
                <c:pt idx="20">
                  <c:v>3.59</c:v>
                </c:pt>
                <c:pt idx="21">
                  <c:v>3.57</c:v>
                </c:pt>
                <c:pt idx="22">
                  <c:v>3.57</c:v>
                </c:pt>
                <c:pt idx="24">
                  <c:v>3.56</c:v>
                </c:pt>
                <c:pt idx="25">
                  <c:v>3.55</c:v>
                </c:pt>
                <c:pt idx="26">
                  <c:v>3.52</c:v>
                </c:pt>
                <c:pt idx="27">
                  <c:v>3.51</c:v>
                </c:pt>
                <c:pt idx="28">
                  <c:v>3.49</c:v>
                </c:pt>
                <c:pt idx="29">
                  <c:v>3.47</c:v>
                </c:pt>
                <c:pt idx="30">
                  <c:v>3.37</c:v>
                </c:pt>
                <c:pt idx="31">
                  <c:v>3.37</c:v>
                </c:pt>
                <c:pt idx="33">
                  <c:v>3.44</c:v>
                </c:pt>
                <c:pt idx="34">
                  <c:v>3.42</c:v>
                </c:pt>
                <c:pt idx="35">
                  <c:v>3.4</c:v>
                </c:pt>
                <c:pt idx="36">
                  <c:v>3.3</c:v>
                </c:pt>
                <c:pt idx="37">
                  <c:v>3.18</c:v>
                </c:pt>
              </c:numCache>
            </c:numRef>
          </c:yVal>
          <c:smooth val="0"/>
        </c:ser>
        <c:ser>
          <c:idx val="2"/>
          <c:order val="2"/>
          <c:tx>
            <c:v>VE3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5"/>
            <c:spPr>
              <a:ln w="3175">
                <a:noFill/>
              </a:ln>
            </c:spPr>
            <c:marker>
              <c:size val="5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trendline>
            <c:spPr>
              <a:ln w="3175">
                <a:solidFill>
                  <a:srgbClr val="FFFF99"/>
                </a:solidFill>
              </a:ln>
            </c:spPr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relevés!$B$6:$B$43</c:f>
              <c:numCache>
                <c:ptCount val="38"/>
                <c:pt idx="0">
                  <c:v>0</c:v>
                </c:pt>
                <c:pt idx="1">
                  <c:v>2.9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7.3</c:v>
                </c:pt>
                <c:pt idx="6">
                  <c:v>7.5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13.1</c:v>
                </c:pt>
                <c:pt idx="13">
                  <c:v>13.6</c:v>
                </c:pt>
                <c:pt idx="14">
                  <c:v>13.65</c:v>
                </c:pt>
                <c:pt idx="15">
                  <c:v>13.75</c:v>
                </c:pt>
                <c:pt idx="16">
                  <c:v>14.5</c:v>
                </c:pt>
                <c:pt idx="17">
                  <c:v>15.7</c:v>
                </c:pt>
                <c:pt idx="18">
                  <c:v>16.9</c:v>
                </c:pt>
                <c:pt idx="19">
                  <c:v>18</c:v>
                </c:pt>
                <c:pt idx="20">
                  <c:v>19</c:v>
                </c:pt>
                <c:pt idx="21">
                  <c:v>20.7</c:v>
                </c:pt>
                <c:pt idx="22">
                  <c:v>21.1</c:v>
                </c:pt>
                <c:pt idx="23">
                  <c:v>21.11</c:v>
                </c:pt>
                <c:pt idx="24">
                  <c:v>21.65</c:v>
                </c:pt>
                <c:pt idx="25">
                  <c:v>22.5</c:v>
                </c:pt>
                <c:pt idx="26">
                  <c:v>24.1</c:v>
                </c:pt>
                <c:pt idx="27">
                  <c:v>25</c:v>
                </c:pt>
                <c:pt idx="28">
                  <c:v>25.8</c:v>
                </c:pt>
                <c:pt idx="29">
                  <c:v>26.9</c:v>
                </c:pt>
                <c:pt idx="30">
                  <c:v>28.2</c:v>
                </c:pt>
                <c:pt idx="31">
                  <c:v>28.45</c:v>
                </c:pt>
                <c:pt idx="32">
                  <c:v>28.5</c:v>
                </c:pt>
                <c:pt idx="33">
                  <c:v>28.6</c:v>
                </c:pt>
                <c:pt idx="34">
                  <c:v>29.4</c:v>
                </c:pt>
                <c:pt idx="35">
                  <c:v>30.3</c:v>
                </c:pt>
                <c:pt idx="36">
                  <c:v>31.7</c:v>
                </c:pt>
                <c:pt idx="37">
                  <c:v>32.5</c:v>
                </c:pt>
              </c:numCache>
            </c:numRef>
          </c:xVal>
          <c:yVal>
            <c:numRef>
              <c:f>relevés!$E$6:$E$43</c:f>
              <c:numCache>
                <c:ptCount val="38"/>
                <c:pt idx="0">
                  <c:v>4.2</c:v>
                </c:pt>
                <c:pt idx="1">
                  <c:v>4.01</c:v>
                </c:pt>
                <c:pt idx="2">
                  <c:v>3.99</c:v>
                </c:pt>
                <c:pt idx="3">
                  <c:v>3.96</c:v>
                </c:pt>
                <c:pt idx="4">
                  <c:v>3.92</c:v>
                </c:pt>
                <c:pt idx="5">
                  <c:v>3.84</c:v>
                </c:pt>
                <c:pt idx="6">
                  <c:v>3.87</c:v>
                </c:pt>
                <c:pt idx="7">
                  <c:v>3.86</c:v>
                </c:pt>
                <c:pt idx="8">
                  <c:v>3.82</c:v>
                </c:pt>
                <c:pt idx="9">
                  <c:v>3.79</c:v>
                </c:pt>
                <c:pt idx="10">
                  <c:v>3.77</c:v>
                </c:pt>
                <c:pt idx="11">
                  <c:v>3.69</c:v>
                </c:pt>
                <c:pt idx="12">
                  <c:v>3.7</c:v>
                </c:pt>
                <c:pt idx="13">
                  <c:v>3.69</c:v>
                </c:pt>
                <c:pt idx="14">
                  <c:v>3.69</c:v>
                </c:pt>
                <c:pt idx="15">
                  <c:v>3.68</c:v>
                </c:pt>
                <c:pt idx="16">
                  <c:v>3.65</c:v>
                </c:pt>
                <c:pt idx="17">
                  <c:v>3.64</c:v>
                </c:pt>
                <c:pt idx="18">
                  <c:v>3.62</c:v>
                </c:pt>
                <c:pt idx="19">
                  <c:v>3.61</c:v>
                </c:pt>
                <c:pt idx="20">
                  <c:v>3.6</c:v>
                </c:pt>
                <c:pt idx="21">
                  <c:v>3.58</c:v>
                </c:pt>
                <c:pt idx="22">
                  <c:v>3.57</c:v>
                </c:pt>
                <c:pt idx="24">
                  <c:v>3.57</c:v>
                </c:pt>
                <c:pt idx="25">
                  <c:v>3.56</c:v>
                </c:pt>
                <c:pt idx="26">
                  <c:v>3.54</c:v>
                </c:pt>
                <c:pt idx="27">
                  <c:v>3.52</c:v>
                </c:pt>
                <c:pt idx="28">
                  <c:v>3.51</c:v>
                </c:pt>
                <c:pt idx="29">
                  <c:v>3.48</c:v>
                </c:pt>
                <c:pt idx="30">
                  <c:v>3.42</c:v>
                </c:pt>
                <c:pt idx="31">
                  <c:v>3.41</c:v>
                </c:pt>
                <c:pt idx="33">
                  <c:v>3.46</c:v>
                </c:pt>
                <c:pt idx="34">
                  <c:v>3.44</c:v>
                </c:pt>
                <c:pt idx="35">
                  <c:v>3.42</c:v>
                </c:pt>
                <c:pt idx="36">
                  <c:v>3.34</c:v>
                </c:pt>
                <c:pt idx="37">
                  <c:v>3.22</c:v>
                </c:pt>
              </c:numCache>
            </c:numRef>
          </c:yVal>
          <c:smooth val="0"/>
        </c:ser>
        <c:axId val="34081259"/>
        <c:axId val="63583572"/>
      </c:scatterChart>
      <c:valAx>
        <c:axId val="34081259"/>
        <c:scaling>
          <c:orientation val="minMax"/>
          <c:max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(h)</a:t>
                </a:r>
              </a:p>
            </c:rich>
          </c:tx>
          <c:layout>
            <c:manualLayout>
              <c:xMode val="factor"/>
              <c:yMode val="factor"/>
              <c:x val="0.03375"/>
              <c:y val="0.1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63583572"/>
        <c:crossesAt val="2.5"/>
        <c:crossBetween val="midCat"/>
        <c:dispUnits/>
        <c:majorUnit val="5"/>
        <c:minorUnit val="1"/>
      </c:valAx>
      <c:valAx>
        <c:axId val="63583572"/>
        <c:scaling>
          <c:orientation val="minMax"/>
          <c:max val="4.5"/>
          <c:min val="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(V)</a:t>
                </a:r>
              </a:p>
            </c:rich>
          </c:tx>
          <c:layout>
            <c:manualLayout>
              <c:xMode val="factor"/>
              <c:yMode val="factor"/>
              <c:x val="0.01775"/>
              <c:y val="0.1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4081259"/>
        <c:crosses val="autoZero"/>
        <c:crossBetween val="midCat"/>
        <c:dispUnits/>
        <c:majorUnit val="0.5"/>
        <c:minorUnit val="0.1"/>
      </c:valAx>
      <c:spPr>
        <a:solidFill>
          <a:srgbClr val="33333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375"/>
          <c:y val="0.718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tension VA lors d'une décharge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0.99775"/>
          <c:h val="0.91825"/>
        </c:manualLayout>
      </c:layout>
      <c:scatterChart>
        <c:scatterStyle val="smoothMarker"/>
        <c:varyColors val="0"/>
        <c:ser>
          <c:idx val="0"/>
          <c:order val="0"/>
          <c:tx>
            <c:v>VA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175">
                <a:solidFill>
                  <a:srgbClr val="3366FF"/>
                </a:solidFill>
              </a:ln>
            </c:spPr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relevés!$B$6:$B$43</c:f>
              <c:numCache>
                <c:ptCount val="38"/>
                <c:pt idx="0">
                  <c:v>0</c:v>
                </c:pt>
                <c:pt idx="1">
                  <c:v>2.9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7.3</c:v>
                </c:pt>
                <c:pt idx="6">
                  <c:v>7.5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13.1</c:v>
                </c:pt>
                <c:pt idx="13">
                  <c:v>13.6</c:v>
                </c:pt>
                <c:pt idx="14">
                  <c:v>13.65</c:v>
                </c:pt>
                <c:pt idx="15">
                  <c:v>13.75</c:v>
                </c:pt>
                <c:pt idx="16">
                  <c:v>14.5</c:v>
                </c:pt>
                <c:pt idx="17">
                  <c:v>15.7</c:v>
                </c:pt>
                <c:pt idx="18">
                  <c:v>16.9</c:v>
                </c:pt>
                <c:pt idx="19">
                  <c:v>18</c:v>
                </c:pt>
                <c:pt idx="20">
                  <c:v>19</c:v>
                </c:pt>
                <c:pt idx="21">
                  <c:v>20.7</c:v>
                </c:pt>
                <c:pt idx="22">
                  <c:v>21.1</c:v>
                </c:pt>
                <c:pt idx="23">
                  <c:v>21.11</c:v>
                </c:pt>
                <c:pt idx="24">
                  <c:v>21.65</c:v>
                </c:pt>
                <c:pt idx="25">
                  <c:v>22.5</c:v>
                </c:pt>
                <c:pt idx="26">
                  <c:v>24.1</c:v>
                </c:pt>
                <c:pt idx="27">
                  <c:v>25</c:v>
                </c:pt>
                <c:pt idx="28">
                  <c:v>25.8</c:v>
                </c:pt>
                <c:pt idx="29">
                  <c:v>26.9</c:v>
                </c:pt>
                <c:pt idx="30">
                  <c:v>28.2</c:v>
                </c:pt>
                <c:pt idx="31">
                  <c:v>28.45</c:v>
                </c:pt>
                <c:pt idx="32">
                  <c:v>28.5</c:v>
                </c:pt>
                <c:pt idx="33">
                  <c:v>28.6</c:v>
                </c:pt>
                <c:pt idx="34">
                  <c:v>29.4</c:v>
                </c:pt>
                <c:pt idx="35">
                  <c:v>30.3</c:v>
                </c:pt>
                <c:pt idx="36">
                  <c:v>31.7</c:v>
                </c:pt>
                <c:pt idx="37">
                  <c:v>32.5</c:v>
                </c:pt>
              </c:numCache>
            </c:numRef>
          </c:xVal>
          <c:yVal>
            <c:numRef>
              <c:f>relevés!$F$6:$F$43</c:f>
              <c:numCache>
                <c:ptCount val="38"/>
                <c:pt idx="0">
                  <c:v>2.02</c:v>
                </c:pt>
                <c:pt idx="1">
                  <c:v>1.91</c:v>
                </c:pt>
                <c:pt idx="2">
                  <c:v>1.88</c:v>
                </c:pt>
                <c:pt idx="3">
                  <c:v>1.85</c:v>
                </c:pt>
                <c:pt idx="4">
                  <c:v>1.83</c:v>
                </c:pt>
                <c:pt idx="5">
                  <c:v>1.78</c:v>
                </c:pt>
                <c:pt idx="6">
                  <c:v>1.79</c:v>
                </c:pt>
                <c:pt idx="7">
                  <c:v>1.78</c:v>
                </c:pt>
                <c:pt idx="8">
                  <c:v>1.75</c:v>
                </c:pt>
                <c:pt idx="9">
                  <c:v>1.73</c:v>
                </c:pt>
                <c:pt idx="10">
                  <c:v>1.7</c:v>
                </c:pt>
                <c:pt idx="11">
                  <c:v>1.67</c:v>
                </c:pt>
                <c:pt idx="12">
                  <c:v>1.64</c:v>
                </c:pt>
                <c:pt idx="13">
                  <c:v>1.64</c:v>
                </c:pt>
                <c:pt idx="14">
                  <c:v>1.64</c:v>
                </c:pt>
                <c:pt idx="15">
                  <c:v>1.63</c:v>
                </c:pt>
                <c:pt idx="16">
                  <c:v>1.62</c:v>
                </c:pt>
                <c:pt idx="17">
                  <c:v>1.6</c:v>
                </c:pt>
                <c:pt idx="18">
                  <c:v>1.585</c:v>
                </c:pt>
                <c:pt idx="19">
                  <c:v>1.575</c:v>
                </c:pt>
                <c:pt idx="20">
                  <c:v>1.567</c:v>
                </c:pt>
                <c:pt idx="21">
                  <c:v>1.55</c:v>
                </c:pt>
                <c:pt idx="22">
                  <c:v>1.547</c:v>
                </c:pt>
                <c:pt idx="24">
                  <c:v>1.544</c:v>
                </c:pt>
                <c:pt idx="25">
                  <c:v>1.536</c:v>
                </c:pt>
                <c:pt idx="26">
                  <c:v>1.518</c:v>
                </c:pt>
                <c:pt idx="27">
                  <c:v>1.506</c:v>
                </c:pt>
                <c:pt idx="28">
                  <c:v>1.494</c:v>
                </c:pt>
                <c:pt idx="29">
                  <c:v>1.479</c:v>
                </c:pt>
                <c:pt idx="30">
                  <c:v>1.459</c:v>
                </c:pt>
                <c:pt idx="31">
                  <c:v>1.455</c:v>
                </c:pt>
                <c:pt idx="33">
                  <c:v>1.454</c:v>
                </c:pt>
                <c:pt idx="34">
                  <c:v>1.438</c:v>
                </c:pt>
                <c:pt idx="35">
                  <c:v>1.422</c:v>
                </c:pt>
                <c:pt idx="36">
                  <c:v>1.355</c:v>
                </c:pt>
                <c:pt idx="37">
                  <c:v>1.258</c:v>
                </c:pt>
              </c:numCache>
            </c:numRef>
          </c:yVal>
          <c:smooth val="1"/>
        </c:ser>
        <c:axId val="384949"/>
        <c:axId val="21942094"/>
      </c:scatterChart>
      <c:valAx>
        <c:axId val="384949"/>
        <c:scaling>
          <c:orientation val="minMax"/>
          <c:max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(h)</a:t>
                </a:r>
              </a:p>
            </c:rich>
          </c:tx>
          <c:layout>
            <c:manualLayout>
              <c:xMode val="factor"/>
              <c:yMode val="factor"/>
              <c:x val="0.031"/>
              <c:y val="0.11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942094"/>
        <c:crosses val="autoZero"/>
        <c:crossBetween val="midCat"/>
        <c:dispUnits/>
      </c:valAx>
      <c:valAx>
        <c:axId val="21942094"/>
        <c:scaling>
          <c:orientation val="minMax"/>
          <c:max val="2.2"/>
          <c:min val="1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(V)</a:t>
                </a:r>
              </a:p>
            </c:rich>
          </c:tx>
          <c:layout>
            <c:manualLayout>
              <c:xMode val="factor"/>
              <c:yMode val="factor"/>
              <c:x val="0.01675"/>
              <c:y val="0.11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4949"/>
        <c:crosses val="autoZero"/>
        <c:crossBetween val="midCat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375"/>
          <c:y val="0.85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Tension VB lors des décharges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07"/>
          <c:w val="0.98875"/>
          <c:h val="0.891"/>
        </c:manualLayout>
      </c:layout>
      <c:scatterChart>
        <c:scatterStyle val="lineMarker"/>
        <c:varyColors val="0"/>
        <c:ser>
          <c:idx val="0"/>
          <c:order val="0"/>
          <c:tx>
            <c:v>tension VB (1)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relevés!$G$6:$G$11</c:f>
              <c:numCache>
                <c:ptCount val="6"/>
                <c:pt idx="0">
                  <c:v>0</c:v>
                </c:pt>
                <c:pt idx="1">
                  <c:v>2.9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7.3</c:v>
                </c:pt>
              </c:numCache>
            </c:numRef>
          </c:xVal>
          <c:yVal>
            <c:numRef>
              <c:f>relevés!$K$6:$K$11</c:f>
              <c:numCache>
                <c:ptCount val="6"/>
                <c:pt idx="1">
                  <c:v>90.2</c:v>
                </c:pt>
                <c:pt idx="2">
                  <c:v>89.1</c:v>
                </c:pt>
                <c:pt idx="3">
                  <c:v>88.3</c:v>
                </c:pt>
                <c:pt idx="4">
                  <c:v>87.3</c:v>
                </c:pt>
              </c:numCache>
            </c:numRef>
          </c:yVal>
          <c:smooth val="0"/>
        </c:ser>
        <c:ser>
          <c:idx val="1"/>
          <c:order val="1"/>
          <c:tx>
            <c:v>tension VB (2)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3175">
                <a:solidFill>
                  <a:srgbClr val="FF00FF"/>
                </a:solidFill>
              </a:ln>
            </c:spPr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relevés!$G$12:$G$20</c:f>
              <c:numCache>
                <c:ptCount val="9"/>
                <c:pt idx="0">
                  <c:v>0.20000000000000018</c:v>
                </c:pt>
                <c:pt idx="1">
                  <c:v>0.7000000000000002</c:v>
                </c:pt>
                <c:pt idx="2">
                  <c:v>1.7000000000000002</c:v>
                </c:pt>
                <c:pt idx="3">
                  <c:v>2.7</c:v>
                </c:pt>
                <c:pt idx="4">
                  <c:v>3.7</c:v>
                </c:pt>
                <c:pt idx="5">
                  <c:v>4.7</c:v>
                </c:pt>
                <c:pt idx="6">
                  <c:v>5.8</c:v>
                </c:pt>
                <c:pt idx="7">
                  <c:v>6.3</c:v>
                </c:pt>
                <c:pt idx="8">
                  <c:v>6.3500000000000005</c:v>
                </c:pt>
              </c:numCache>
            </c:numRef>
          </c:xVal>
          <c:yVal>
            <c:numRef>
              <c:f>relevés!$K$12:$K$20</c:f>
              <c:numCache>
                <c:ptCount val="9"/>
                <c:pt idx="0">
                  <c:v>91.4</c:v>
                </c:pt>
                <c:pt idx="1">
                  <c:v>91.6</c:v>
                </c:pt>
                <c:pt idx="2">
                  <c:v>91.2</c:v>
                </c:pt>
                <c:pt idx="3">
                  <c:v>91</c:v>
                </c:pt>
                <c:pt idx="4">
                  <c:v>89.6</c:v>
                </c:pt>
                <c:pt idx="5">
                  <c:v>88.6</c:v>
                </c:pt>
                <c:pt idx="6">
                  <c:v>86.6</c:v>
                </c:pt>
                <c:pt idx="7">
                  <c:v>84.6</c:v>
                </c:pt>
              </c:numCache>
            </c:numRef>
          </c:yVal>
          <c:smooth val="0"/>
        </c:ser>
        <c:ser>
          <c:idx val="2"/>
          <c:order val="2"/>
          <c:tx>
            <c:v>tension VB (3)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spPr>
              <a:ln w="3175">
                <a:solidFill>
                  <a:srgbClr val="FFFF00"/>
                </a:solidFill>
              </a:ln>
            </c:spPr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relevés!$G$21:$G$29</c:f>
              <c:numCache>
                <c:ptCount val="9"/>
                <c:pt idx="0">
                  <c:v>0.09999999999999964</c:v>
                </c:pt>
                <c:pt idx="1">
                  <c:v>0.8499999999999996</c:v>
                </c:pt>
                <c:pt idx="2">
                  <c:v>2.049999999999999</c:v>
                </c:pt>
                <c:pt idx="3">
                  <c:v>3.2499999999999982</c:v>
                </c:pt>
                <c:pt idx="4">
                  <c:v>4.35</c:v>
                </c:pt>
                <c:pt idx="5">
                  <c:v>5.35</c:v>
                </c:pt>
                <c:pt idx="6">
                  <c:v>7.049999999999999</c:v>
                </c:pt>
                <c:pt idx="7">
                  <c:v>7.450000000000001</c:v>
                </c:pt>
                <c:pt idx="8">
                  <c:v>7.459999999999999</c:v>
                </c:pt>
              </c:numCache>
            </c:numRef>
          </c:xVal>
          <c:yVal>
            <c:numRef>
              <c:f>relevés!$K$21:$K$29</c:f>
              <c:numCache>
                <c:ptCount val="9"/>
                <c:pt idx="0">
                  <c:v>91.1</c:v>
                </c:pt>
                <c:pt idx="1">
                  <c:v>92</c:v>
                </c:pt>
                <c:pt idx="2">
                  <c:v>91.7</c:v>
                </c:pt>
                <c:pt idx="3">
                  <c:v>90.7</c:v>
                </c:pt>
                <c:pt idx="4">
                  <c:v>89.8</c:v>
                </c:pt>
                <c:pt idx="5">
                  <c:v>88.6</c:v>
                </c:pt>
                <c:pt idx="6">
                  <c:v>86.8</c:v>
                </c:pt>
                <c:pt idx="7">
                  <c:v>84.8</c:v>
                </c:pt>
              </c:numCache>
            </c:numRef>
          </c:yVal>
          <c:smooth val="0"/>
        </c:ser>
        <c:ser>
          <c:idx val="3"/>
          <c:order val="3"/>
          <c:tx>
            <c:v>tension VB (4)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3175">
                <a:solidFill>
                  <a:srgbClr val="008000"/>
                </a:solidFill>
              </a:ln>
            </c:spPr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relevés!$G$30:$G$38</c:f>
              <c:numCache>
                <c:ptCount val="9"/>
                <c:pt idx="0">
                  <c:v>0.5399999999999991</c:v>
                </c:pt>
                <c:pt idx="1">
                  <c:v>1.3900000000000006</c:v>
                </c:pt>
                <c:pt idx="2">
                  <c:v>2.990000000000002</c:v>
                </c:pt>
                <c:pt idx="3">
                  <c:v>3.8900000000000006</c:v>
                </c:pt>
                <c:pt idx="4">
                  <c:v>4.690000000000001</c:v>
                </c:pt>
                <c:pt idx="5">
                  <c:v>5.789999999999999</c:v>
                </c:pt>
                <c:pt idx="6">
                  <c:v>7.09</c:v>
                </c:pt>
                <c:pt idx="7">
                  <c:v>7.34</c:v>
                </c:pt>
                <c:pt idx="8">
                  <c:v>7.390000000000001</c:v>
                </c:pt>
              </c:numCache>
            </c:numRef>
          </c:xVal>
          <c:yVal>
            <c:numRef>
              <c:f>relevés!$K$30:$K$38</c:f>
              <c:numCache>
                <c:ptCount val="9"/>
                <c:pt idx="0">
                  <c:v>93</c:v>
                </c:pt>
                <c:pt idx="1">
                  <c:v>92.7</c:v>
                </c:pt>
                <c:pt idx="2">
                  <c:v>91.9</c:v>
                </c:pt>
                <c:pt idx="3">
                  <c:v>90.9</c:v>
                </c:pt>
                <c:pt idx="4">
                  <c:v>90.2</c:v>
                </c:pt>
                <c:pt idx="5">
                  <c:v>89.7</c:v>
                </c:pt>
                <c:pt idx="6">
                  <c:v>86.2</c:v>
                </c:pt>
                <c:pt idx="7">
                  <c:v>86</c:v>
                </c:pt>
              </c:numCache>
            </c:numRef>
          </c:yVal>
          <c:smooth val="0"/>
        </c:ser>
        <c:ser>
          <c:idx val="4"/>
          <c:order val="4"/>
          <c:tx>
            <c:v>tension VB (5)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relevés!$G$39:$G$45</c:f>
              <c:numCache>
                <c:ptCount val="7"/>
                <c:pt idx="0">
                  <c:v>0.10000000000000142</c:v>
                </c:pt>
                <c:pt idx="1">
                  <c:v>0.8999999999999986</c:v>
                </c:pt>
                <c:pt idx="2">
                  <c:v>1.8000000000000007</c:v>
                </c:pt>
                <c:pt idx="3">
                  <c:v>3.1999999999999993</c:v>
                </c:pt>
                <c:pt idx="4">
                  <c:v>4</c:v>
                </c:pt>
              </c:numCache>
            </c:numRef>
          </c:xVal>
          <c:yVal>
            <c:numRef>
              <c:f>relevés!$K$39:$K$45</c:f>
              <c:numCache>
                <c:ptCount val="7"/>
                <c:pt idx="0">
                  <c:v>93.6</c:v>
                </c:pt>
                <c:pt idx="1">
                  <c:v>94.7</c:v>
                </c:pt>
                <c:pt idx="2">
                  <c:v>98.4</c:v>
                </c:pt>
                <c:pt idx="3">
                  <c:v>106.3</c:v>
                </c:pt>
                <c:pt idx="4">
                  <c:v>116.2</c:v>
                </c:pt>
              </c:numCache>
            </c:numRef>
          </c:yVal>
          <c:smooth val="0"/>
        </c:ser>
        <c:axId val="42739807"/>
        <c:axId val="20249896"/>
      </c:scatterChart>
      <c:valAx>
        <c:axId val="42739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(h)</a:t>
                </a:r>
              </a:p>
            </c:rich>
          </c:tx>
          <c:layout>
            <c:manualLayout>
              <c:xMode val="factor"/>
              <c:yMode val="factor"/>
              <c:x val="0.0285"/>
              <c:y val="0.1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249896"/>
        <c:crosses val="autoZero"/>
        <c:crossBetween val="midCat"/>
        <c:dispUnits/>
      </c:valAx>
      <c:valAx>
        <c:axId val="20249896"/>
        <c:scaling>
          <c:orientation val="minMax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(V)</a:t>
                </a:r>
              </a:p>
            </c:rich>
          </c:tx>
          <c:layout>
            <c:manualLayout>
              <c:xMode val="factor"/>
              <c:yMode val="factor"/>
              <c:x val="0.015"/>
              <c:y val="0.11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739807"/>
        <c:crosses val="autoZero"/>
        <c:crossBetween val="midCat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"/>
          <c:y val="0.136"/>
          <c:w val="0.2265"/>
          <c:h val="0.34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93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M43"/>
  <sheetViews>
    <sheetView workbookViewId="0" topLeftCell="A16">
      <selection activeCell="O28" sqref="O28"/>
    </sheetView>
  </sheetViews>
  <sheetFormatPr defaultColWidth="11.421875" defaultRowHeight="12.75"/>
  <cols>
    <col min="2" max="2" width="6.28125" style="1" customWidth="1"/>
    <col min="3" max="6" width="5.7109375" style="1" customWidth="1"/>
    <col min="7" max="7" width="6.00390625" style="1" customWidth="1"/>
    <col min="8" max="10" width="5.7109375" style="1" customWidth="1"/>
    <col min="11" max="11" width="6.421875" style="1" customWidth="1"/>
    <col min="12" max="12" width="15.421875" style="1" customWidth="1"/>
    <col min="13" max="13" width="31.57421875" style="1" customWidth="1"/>
  </cols>
  <sheetData>
    <row r="1" ht="12.75"/>
    <row r="2" ht="12.75"/>
    <row r="3" ht="13.5" thickBot="1"/>
    <row r="4" spans="2:13" ht="12.75">
      <c r="B4" s="6" t="s">
        <v>8</v>
      </c>
      <c r="C4" s="7" t="s">
        <v>0</v>
      </c>
      <c r="D4" s="7" t="s">
        <v>1</v>
      </c>
      <c r="E4" s="7" t="s">
        <v>2</v>
      </c>
      <c r="F4" s="7" t="s">
        <v>6</v>
      </c>
      <c r="G4" s="7" t="s">
        <v>8</v>
      </c>
      <c r="H4" s="7" t="s">
        <v>3</v>
      </c>
      <c r="I4" s="7" t="s">
        <v>4</v>
      </c>
      <c r="J4" s="7" t="s">
        <v>5</v>
      </c>
      <c r="K4" s="7" t="s">
        <v>7</v>
      </c>
      <c r="L4" s="7" t="s">
        <v>17</v>
      </c>
      <c r="M4" s="24" t="s">
        <v>16</v>
      </c>
    </row>
    <row r="5" spans="2:13" ht="13.5" thickBot="1">
      <c r="B5" s="8" t="s">
        <v>12</v>
      </c>
      <c r="C5" s="9" t="s">
        <v>9</v>
      </c>
      <c r="D5" s="9" t="s">
        <v>9</v>
      </c>
      <c r="E5" s="9" t="s">
        <v>9</v>
      </c>
      <c r="F5" s="9" t="s">
        <v>9</v>
      </c>
      <c r="G5" s="9" t="s">
        <v>13</v>
      </c>
      <c r="H5" s="9" t="s">
        <v>9</v>
      </c>
      <c r="I5" s="9" t="s">
        <v>9</v>
      </c>
      <c r="J5" s="9" t="s">
        <v>9</v>
      </c>
      <c r="K5" s="9" t="s">
        <v>9</v>
      </c>
      <c r="L5" s="9" t="s">
        <v>18</v>
      </c>
      <c r="M5" s="22" t="s">
        <v>19</v>
      </c>
    </row>
    <row r="6" spans="2:13" ht="12.75">
      <c r="B6" s="10">
        <v>0</v>
      </c>
      <c r="C6" s="11">
        <v>4.2</v>
      </c>
      <c r="D6" s="11">
        <v>4.2</v>
      </c>
      <c r="E6" s="11">
        <v>4.2</v>
      </c>
      <c r="F6" s="11">
        <v>2.02</v>
      </c>
      <c r="G6" s="12">
        <f aca="true" t="shared" si="0" ref="G6:G11">B6</f>
        <v>0</v>
      </c>
      <c r="H6" s="12"/>
      <c r="I6" s="12"/>
      <c r="J6" s="12"/>
      <c r="K6" s="12"/>
      <c r="L6" s="12" t="s">
        <v>11</v>
      </c>
      <c r="M6" s="13"/>
    </row>
    <row r="7" spans="2:13" ht="12.75">
      <c r="B7" s="14">
        <v>2.9</v>
      </c>
      <c r="C7" s="3">
        <v>4.04</v>
      </c>
      <c r="D7" s="3">
        <v>4.04</v>
      </c>
      <c r="E7" s="3">
        <v>4.01</v>
      </c>
      <c r="F7" s="3">
        <v>1.91</v>
      </c>
      <c r="G7" s="2">
        <f t="shared" si="0"/>
        <v>2.9</v>
      </c>
      <c r="H7" s="2">
        <v>3.62</v>
      </c>
      <c r="I7" s="2">
        <v>3.7</v>
      </c>
      <c r="J7" s="2">
        <v>3.68</v>
      </c>
      <c r="K7" s="2">
        <v>90.2</v>
      </c>
      <c r="L7" s="2" t="s">
        <v>11</v>
      </c>
      <c r="M7" s="15"/>
    </row>
    <row r="8" spans="2:13" ht="12.75">
      <c r="B8" s="14">
        <v>4</v>
      </c>
      <c r="C8" s="3">
        <v>4.01</v>
      </c>
      <c r="D8" s="3">
        <v>4</v>
      </c>
      <c r="E8" s="3">
        <v>3.99</v>
      </c>
      <c r="F8" s="3">
        <v>1.88</v>
      </c>
      <c r="G8" s="2">
        <f t="shared" si="0"/>
        <v>4</v>
      </c>
      <c r="H8" s="2">
        <v>3.54</v>
      </c>
      <c r="I8" s="2">
        <v>3.59</v>
      </c>
      <c r="J8" s="2">
        <v>3.57</v>
      </c>
      <c r="K8" s="2">
        <v>89.1</v>
      </c>
      <c r="L8" s="2" t="s">
        <v>11</v>
      </c>
      <c r="M8" s="15"/>
    </row>
    <row r="9" spans="2:13" ht="12.75">
      <c r="B9" s="14">
        <v>5</v>
      </c>
      <c r="C9" s="3">
        <v>3.97</v>
      </c>
      <c r="D9" s="3">
        <v>3.96</v>
      </c>
      <c r="E9" s="3">
        <v>3.96</v>
      </c>
      <c r="F9" s="3">
        <v>1.85</v>
      </c>
      <c r="G9" s="2">
        <f t="shared" si="0"/>
        <v>5</v>
      </c>
      <c r="H9" s="2">
        <v>3.5</v>
      </c>
      <c r="I9" s="2">
        <v>3.54</v>
      </c>
      <c r="J9" s="2">
        <v>3.54</v>
      </c>
      <c r="K9" s="2">
        <v>88.3</v>
      </c>
      <c r="L9" s="2" t="s">
        <v>11</v>
      </c>
      <c r="M9" s="15"/>
    </row>
    <row r="10" spans="2:13" ht="12.75">
      <c r="B10" s="14">
        <v>6</v>
      </c>
      <c r="C10" s="3">
        <v>3.92</v>
      </c>
      <c r="D10" s="3">
        <v>3.92</v>
      </c>
      <c r="E10" s="3">
        <v>3.92</v>
      </c>
      <c r="F10" s="3">
        <v>1.83</v>
      </c>
      <c r="G10" s="29">
        <f t="shared" si="0"/>
        <v>6</v>
      </c>
      <c r="H10" s="2">
        <v>3.41</v>
      </c>
      <c r="I10" s="2">
        <v>3.49</v>
      </c>
      <c r="J10" s="2">
        <v>3.48</v>
      </c>
      <c r="K10" s="2">
        <v>87.3</v>
      </c>
      <c r="L10" s="2" t="s">
        <v>11</v>
      </c>
      <c r="M10" s="15"/>
    </row>
    <row r="11" spans="2:13" ht="13.5" thickBot="1">
      <c r="B11" s="16">
        <v>7.3</v>
      </c>
      <c r="C11" s="17">
        <v>3.78</v>
      </c>
      <c r="D11" s="17">
        <v>3.82</v>
      </c>
      <c r="E11" s="17">
        <v>3.84</v>
      </c>
      <c r="F11" s="17">
        <v>1.78</v>
      </c>
      <c r="G11" s="18">
        <f t="shared" si="0"/>
        <v>7.3</v>
      </c>
      <c r="H11" s="18"/>
      <c r="I11" s="18"/>
      <c r="J11" s="18"/>
      <c r="K11" s="30"/>
      <c r="L11" s="27" t="s">
        <v>10</v>
      </c>
      <c r="M11" s="25" t="s">
        <v>14</v>
      </c>
    </row>
    <row r="12" spans="2:13" ht="12.75">
      <c r="B12" s="10">
        <v>7.5</v>
      </c>
      <c r="C12" s="11">
        <v>3.89</v>
      </c>
      <c r="D12" s="11">
        <v>3.88</v>
      </c>
      <c r="E12" s="11">
        <v>3.87</v>
      </c>
      <c r="F12" s="11">
        <v>1.79</v>
      </c>
      <c r="G12" s="19">
        <f aca="true" t="shared" si="1" ref="G12:G20">B12-7.3</f>
        <v>0.20000000000000018</v>
      </c>
      <c r="H12" s="19">
        <v>4.06</v>
      </c>
      <c r="I12" s="19">
        <v>4.12</v>
      </c>
      <c r="J12" s="19">
        <v>4.12</v>
      </c>
      <c r="K12" s="19">
        <v>91.4</v>
      </c>
      <c r="L12" s="19" t="s">
        <v>11</v>
      </c>
      <c r="M12" s="13"/>
    </row>
    <row r="13" spans="2:13" ht="12.75">
      <c r="B13" s="14">
        <v>8</v>
      </c>
      <c r="C13" s="3">
        <v>3.87</v>
      </c>
      <c r="D13" s="3">
        <v>3.86</v>
      </c>
      <c r="E13" s="3">
        <v>3.86</v>
      </c>
      <c r="F13" s="3">
        <v>1.78</v>
      </c>
      <c r="G13" s="4">
        <f t="shared" si="1"/>
        <v>0.7000000000000002</v>
      </c>
      <c r="H13" s="4">
        <v>3.94</v>
      </c>
      <c r="I13" s="4">
        <v>4</v>
      </c>
      <c r="J13" s="4">
        <v>4</v>
      </c>
      <c r="K13" s="4">
        <v>91.6</v>
      </c>
      <c r="L13" s="4" t="s">
        <v>11</v>
      </c>
      <c r="M13" s="15"/>
    </row>
    <row r="14" spans="2:13" ht="12.75">
      <c r="B14" s="14">
        <v>9</v>
      </c>
      <c r="C14" s="3">
        <v>3.84</v>
      </c>
      <c r="D14" s="3">
        <v>3.83</v>
      </c>
      <c r="E14" s="3">
        <v>3.82</v>
      </c>
      <c r="F14" s="3">
        <v>1.75</v>
      </c>
      <c r="G14" s="4">
        <f t="shared" si="1"/>
        <v>1.7000000000000002</v>
      </c>
      <c r="H14" s="4">
        <v>3.77</v>
      </c>
      <c r="I14" s="4">
        <v>3.85</v>
      </c>
      <c r="J14" s="4">
        <v>3.84</v>
      </c>
      <c r="K14" s="4">
        <v>91.2</v>
      </c>
      <c r="L14" s="4" t="s">
        <v>11</v>
      </c>
      <c r="M14" s="15"/>
    </row>
    <row r="15" spans="2:13" ht="12.75">
      <c r="B15" s="14">
        <v>10</v>
      </c>
      <c r="C15" s="3">
        <v>3.78</v>
      </c>
      <c r="D15" s="3">
        <v>3.79</v>
      </c>
      <c r="E15" s="3">
        <v>3.79</v>
      </c>
      <c r="F15" s="3">
        <v>1.73</v>
      </c>
      <c r="G15" s="4">
        <f t="shared" si="1"/>
        <v>2.7</v>
      </c>
      <c r="H15" s="4">
        <v>3.61</v>
      </c>
      <c r="I15" s="4">
        <v>3.7</v>
      </c>
      <c r="J15" s="4">
        <v>3.69</v>
      </c>
      <c r="K15" s="4">
        <v>91</v>
      </c>
      <c r="L15" s="4" t="s">
        <v>11</v>
      </c>
      <c r="M15" s="15"/>
    </row>
    <row r="16" spans="2:13" ht="12.75">
      <c r="B16" s="14">
        <v>11</v>
      </c>
      <c r="C16" s="3">
        <v>3.76</v>
      </c>
      <c r="D16" s="3">
        <v>3.75</v>
      </c>
      <c r="E16" s="3">
        <v>3.77</v>
      </c>
      <c r="F16" s="3">
        <v>1.7</v>
      </c>
      <c r="G16" s="4">
        <f t="shared" si="1"/>
        <v>3.7</v>
      </c>
      <c r="H16" s="4">
        <v>3.53</v>
      </c>
      <c r="I16" s="4">
        <v>3.59</v>
      </c>
      <c r="J16" s="4">
        <v>3.58</v>
      </c>
      <c r="K16" s="4">
        <v>89.6</v>
      </c>
      <c r="L16" s="4" t="s">
        <v>11</v>
      </c>
      <c r="M16" s="15"/>
    </row>
    <row r="17" spans="2:13" ht="12.75">
      <c r="B17" s="14">
        <v>12</v>
      </c>
      <c r="C17" s="3">
        <v>3.65</v>
      </c>
      <c r="D17" s="3">
        <v>3.66</v>
      </c>
      <c r="E17" s="3">
        <v>3.69</v>
      </c>
      <c r="F17" s="3">
        <v>1.67</v>
      </c>
      <c r="G17" s="4">
        <f t="shared" si="1"/>
        <v>4.7</v>
      </c>
      <c r="H17" s="4">
        <v>3.48</v>
      </c>
      <c r="I17" s="4">
        <v>3.55</v>
      </c>
      <c r="J17" s="4">
        <v>3.53</v>
      </c>
      <c r="K17" s="4">
        <v>88.6</v>
      </c>
      <c r="L17" s="4" t="s">
        <v>11</v>
      </c>
      <c r="M17" s="15"/>
    </row>
    <row r="18" spans="2:13" ht="12.75">
      <c r="B18" s="14">
        <v>13.1</v>
      </c>
      <c r="C18" s="3">
        <v>3.69</v>
      </c>
      <c r="D18" s="3">
        <v>3.68</v>
      </c>
      <c r="E18" s="3">
        <v>3.7</v>
      </c>
      <c r="F18" s="3">
        <v>1.64</v>
      </c>
      <c r="G18" s="4">
        <f t="shared" si="1"/>
        <v>5.8</v>
      </c>
      <c r="H18" s="4"/>
      <c r="I18" s="4">
        <v>3.47</v>
      </c>
      <c r="J18" s="4">
        <v>3.44</v>
      </c>
      <c r="K18" s="4">
        <v>86.6</v>
      </c>
      <c r="L18" s="4" t="s">
        <v>11</v>
      </c>
      <c r="M18" s="15"/>
    </row>
    <row r="19" spans="2:13" ht="12.75">
      <c r="B19" s="14">
        <v>13.6</v>
      </c>
      <c r="C19" s="3">
        <v>3.68</v>
      </c>
      <c r="D19" s="3">
        <v>3.68</v>
      </c>
      <c r="E19" s="3">
        <v>3.69</v>
      </c>
      <c r="F19" s="3">
        <v>1.64</v>
      </c>
      <c r="G19" s="28">
        <f t="shared" si="1"/>
        <v>6.3</v>
      </c>
      <c r="H19" s="4"/>
      <c r="I19" s="4">
        <v>3.41</v>
      </c>
      <c r="J19" s="4">
        <v>3.38</v>
      </c>
      <c r="K19" s="4">
        <v>84.6</v>
      </c>
      <c r="L19" s="4" t="s">
        <v>11</v>
      </c>
      <c r="M19" s="23" t="s">
        <v>20</v>
      </c>
    </row>
    <row r="20" spans="2:13" ht="13.5" thickBot="1">
      <c r="B20" s="16">
        <v>13.65</v>
      </c>
      <c r="C20" s="17">
        <v>3.68</v>
      </c>
      <c r="D20" s="17">
        <v>3.68</v>
      </c>
      <c r="E20" s="17">
        <v>3.69</v>
      </c>
      <c r="F20" s="17">
        <v>1.64</v>
      </c>
      <c r="G20" s="20">
        <f t="shared" si="1"/>
        <v>6.3500000000000005</v>
      </c>
      <c r="H20" s="20"/>
      <c r="I20" s="20"/>
      <c r="J20" s="20"/>
      <c r="K20" s="31"/>
      <c r="L20" s="27" t="s">
        <v>10</v>
      </c>
      <c r="M20" s="26" t="s">
        <v>15</v>
      </c>
    </row>
    <row r="21" spans="2:13" ht="12.75">
      <c r="B21" s="10">
        <v>13.75</v>
      </c>
      <c r="C21" s="11">
        <v>3.66</v>
      </c>
      <c r="D21" s="11">
        <v>3.67</v>
      </c>
      <c r="E21" s="11">
        <v>3.68</v>
      </c>
      <c r="F21" s="11">
        <v>1.63</v>
      </c>
      <c r="G21" s="37">
        <f aca="true" t="shared" si="2" ref="G21:G29">B21-13.65</f>
        <v>0.09999999999999964</v>
      </c>
      <c r="H21" s="37">
        <v>4.2</v>
      </c>
      <c r="I21" s="37">
        <v>4.13</v>
      </c>
      <c r="J21" s="37">
        <v>4.14</v>
      </c>
      <c r="K21" s="37">
        <v>91.1</v>
      </c>
      <c r="L21" s="37" t="s">
        <v>11</v>
      </c>
      <c r="M21" s="38"/>
    </row>
    <row r="22" spans="2:13" ht="12.75">
      <c r="B22" s="14">
        <v>14.5</v>
      </c>
      <c r="C22" s="3">
        <v>3.66</v>
      </c>
      <c r="D22" s="3">
        <v>3.65</v>
      </c>
      <c r="E22" s="3">
        <v>3.65</v>
      </c>
      <c r="F22" s="3">
        <v>1.62</v>
      </c>
      <c r="G22" s="21">
        <f t="shared" si="2"/>
        <v>0.8499999999999996</v>
      </c>
      <c r="H22" s="21">
        <v>3.99</v>
      </c>
      <c r="I22" s="21">
        <v>3.95</v>
      </c>
      <c r="J22" s="21">
        <v>3.95</v>
      </c>
      <c r="K22" s="21">
        <v>92</v>
      </c>
      <c r="L22" s="21" t="s">
        <v>11</v>
      </c>
      <c r="M22" s="39"/>
    </row>
    <row r="23" spans="2:13" ht="12.75">
      <c r="B23" s="14">
        <v>15.7</v>
      </c>
      <c r="C23" s="3">
        <v>3.64</v>
      </c>
      <c r="D23" s="3">
        <v>3.63</v>
      </c>
      <c r="E23" s="3">
        <v>3.64</v>
      </c>
      <c r="F23" s="3">
        <v>1.6</v>
      </c>
      <c r="G23" s="21">
        <f t="shared" si="2"/>
        <v>2.049999999999999</v>
      </c>
      <c r="H23" s="21">
        <v>3.8</v>
      </c>
      <c r="I23" s="21">
        <v>3.77</v>
      </c>
      <c r="J23" s="21">
        <v>3.77</v>
      </c>
      <c r="K23" s="21">
        <v>91.7</v>
      </c>
      <c r="L23" s="21" t="s">
        <v>11</v>
      </c>
      <c r="M23" s="39"/>
    </row>
    <row r="24" spans="2:13" ht="12.75">
      <c r="B24" s="14">
        <v>16.9</v>
      </c>
      <c r="C24" s="3">
        <v>3.61</v>
      </c>
      <c r="D24" s="3">
        <v>3.61</v>
      </c>
      <c r="E24" s="3">
        <v>3.62</v>
      </c>
      <c r="F24" s="3">
        <v>1.585</v>
      </c>
      <c r="G24" s="21">
        <f t="shared" si="2"/>
        <v>3.2499999999999982</v>
      </c>
      <c r="H24" s="21">
        <v>3.63</v>
      </c>
      <c r="I24" s="21">
        <v>3.62</v>
      </c>
      <c r="J24" s="21">
        <v>3.62</v>
      </c>
      <c r="K24" s="21">
        <v>90.7</v>
      </c>
      <c r="L24" s="21" t="s">
        <v>11</v>
      </c>
      <c r="M24" s="39"/>
    </row>
    <row r="25" spans="2:13" ht="12.75">
      <c r="B25" s="14">
        <v>18</v>
      </c>
      <c r="C25" s="3">
        <v>3.6</v>
      </c>
      <c r="D25" s="3">
        <v>3.6</v>
      </c>
      <c r="E25" s="3">
        <v>3.61</v>
      </c>
      <c r="F25" s="3">
        <v>1.575</v>
      </c>
      <c r="G25" s="21">
        <f t="shared" si="2"/>
        <v>4.35</v>
      </c>
      <c r="H25" s="21">
        <v>3.53</v>
      </c>
      <c r="I25" s="21">
        <v>3.55</v>
      </c>
      <c r="J25" s="21">
        <v>3.54</v>
      </c>
      <c r="K25" s="21">
        <v>89.8</v>
      </c>
      <c r="L25" s="21" t="s">
        <v>11</v>
      </c>
      <c r="M25" s="39"/>
    </row>
    <row r="26" spans="2:13" ht="12.75">
      <c r="B26" s="14">
        <v>19</v>
      </c>
      <c r="C26" s="3">
        <v>3.6</v>
      </c>
      <c r="D26" s="3">
        <v>3.59</v>
      </c>
      <c r="E26" s="3">
        <v>3.6</v>
      </c>
      <c r="F26" s="3">
        <v>1.567</v>
      </c>
      <c r="G26" s="21">
        <f t="shared" si="2"/>
        <v>5.35</v>
      </c>
      <c r="H26" s="21">
        <v>3.47</v>
      </c>
      <c r="I26" s="21">
        <v>3.5</v>
      </c>
      <c r="J26" s="21">
        <v>3.48</v>
      </c>
      <c r="K26" s="21">
        <v>88.6</v>
      </c>
      <c r="L26" s="21" t="s">
        <v>11</v>
      </c>
      <c r="M26" s="39"/>
    </row>
    <row r="27" spans="2:13" ht="12.75">
      <c r="B27" s="14">
        <v>20.7</v>
      </c>
      <c r="C27" s="3">
        <v>3.58</v>
      </c>
      <c r="D27" s="3">
        <v>3.57</v>
      </c>
      <c r="E27" s="3">
        <v>3.58</v>
      </c>
      <c r="F27" s="3">
        <v>1.55</v>
      </c>
      <c r="G27" s="34">
        <f t="shared" si="2"/>
        <v>7.049999999999999</v>
      </c>
      <c r="H27" s="21">
        <v>3.37</v>
      </c>
      <c r="I27" s="21">
        <v>3.38</v>
      </c>
      <c r="J27" s="21">
        <v>3.35</v>
      </c>
      <c r="K27" s="21">
        <v>86.8</v>
      </c>
      <c r="L27" s="21" t="s">
        <v>21</v>
      </c>
      <c r="M27" s="39"/>
    </row>
    <row r="28" spans="2:13" ht="12.75">
      <c r="B28" s="14">
        <v>21.1</v>
      </c>
      <c r="C28" s="3">
        <v>3.57</v>
      </c>
      <c r="D28" s="3">
        <v>3.57</v>
      </c>
      <c r="E28" s="3">
        <v>3.57</v>
      </c>
      <c r="F28" s="3">
        <v>1.547</v>
      </c>
      <c r="G28" s="32">
        <f t="shared" si="2"/>
        <v>7.450000000000001</v>
      </c>
      <c r="H28" s="21">
        <v>3.26</v>
      </c>
      <c r="I28" s="21">
        <v>3.3</v>
      </c>
      <c r="J28" s="21">
        <v>3.21</v>
      </c>
      <c r="K28" s="21">
        <v>84.8</v>
      </c>
      <c r="L28" s="33" t="s">
        <v>21</v>
      </c>
      <c r="M28" s="39"/>
    </row>
    <row r="29" spans="2:13" ht="13.5" thickBot="1">
      <c r="B29" s="16">
        <v>21.11</v>
      </c>
      <c r="C29" s="17"/>
      <c r="D29" s="17"/>
      <c r="E29" s="17"/>
      <c r="F29" s="17"/>
      <c r="G29" s="40">
        <f t="shared" si="2"/>
        <v>7.459999999999999</v>
      </c>
      <c r="H29" s="40"/>
      <c r="I29" s="40"/>
      <c r="J29" s="40"/>
      <c r="K29" s="40"/>
      <c r="L29" s="27" t="s">
        <v>10</v>
      </c>
      <c r="M29" s="41" t="s">
        <v>14</v>
      </c>
    </row>
    <row r="30" spans="2:13" ht="12.75">
      <c r="B30" s="10">
        <v>21.65</v>
      </c>
      <c r="C30" s="11">
        <v>3.57</v>
      </c>
      <c r="D30" s="11">
        <v>3.56</v>
      </c>
      <c r="E30" s="11">
        <v>3.57</v>
      </c>
      <c r="F30" s="11">
        <v>1.544</v>
      </c>
      <c r="G30" s="45">
        <f>B30-21.11</f>
        <v>0.5399999999999991</v>
      </c>
      <c r="H30" s="46">
        <v>4.03</v>
      </c>
      <c r="I30" s="46">
        <v>3.99</v>
      </c>
      <c r="J30" s="46">
        <v>3.98</v>
      </c>
      <c r="K30" s="46">
        <v>93</v>
      </c>
      <c r="L30" s="46" t="s">
        <v>11</v>
      </c>
      <c r="M30" s="38"/>
    </row>
    <row r="31" spans="2:13" ht="12.75">
      <c r="B31" s="47">
        <v>22.5</v>
      </c>
      <c r="C31" s="5">
        <v>3.55</v>
      </c>
      <c r="D31" s="5">
        <v>3.55</v>
      </c>
      <c r="E31" s="5">
        <v>3.56</v>
      </c>
      <c r="F31" s="5">
        <v>1.536</v>
      </c>
      <c r="G31" s="35">
        <f>B31-21.11</f>
        <v>1.3900000000000006</v>
      </c>
      <c r="H31" s="36">
        <v>3.86</v>
      </c>
      <c r="I31" s="36">
        <v>3.84</v>
      </c>
      <c r="J31" s="36">
        <v>3.83</v>
      </c>
      <c r="K31" s="36">
        <v>92.7</v>
      </c>
      <c r="L31" s="36" t="s">
        <v>11</v>
      </c>
      <c r="M31" s="48"/>
    </row>
    <row r="32" spans="2:13" ht="12.75">
      <c r="B32" s="47">
        <v>24.1</v>
      </c>
      <c r="C32" s="5">
        <v>3.53</v>
      </c>
      <c r="D32" s="5">
        <v>3.52</v>
      </c>
      <c r="E32" s="5">
        <v>3.54</v>
      </c>
      <c r="F32" s="5">
        <v>1.518</v>
      </c>
      <c r="G32" s="35">
        <f aca="true" t="shared" si="3" ref="G32:G38">B32-21.11</f>
        <v>2.990000000000002</v>
      </c>
      <c r="H32" s="36">
        <v>3.64</v>
      </c>
      <c r="I32" s="36">
        <v>3.62</v>
      </c>
      <c r="J32" s="36">
        <v>3.62</v>
      </c>
      <c r="K32" s="36">
        <v>91.9</v>
      </c>
      <c r="L32" s="36" t="s">
        <v>11</v>
      </c>
      <c r="M32" s="48"/>
    </row>
    <row r="33" spans="2:13" ht="12.75">
      <c r="B33" s="47">
        <v>25</v>
      </c>
      <c r="C33" s="5">
        <v>3.52</v>
      </c>
      <c r="D33" s="5">
        <v>3.51</v>
      </c>
      <c r="E33" s="5">
        <v>3.52</v>
      </c>
      <c r="F33" s="5">
        <v>1.506</v>
      </c>
      <c r="G33" s="35">
        <f t="shared" si="3"/>
        <v>3.8900000000000006</v>
      </c>
      <c r="H33" s="36">
        <v>3.55</v>
      </c>
      <c r="I33" s="36">
        <v>3.55</v>
      </c>
      <c r="J33" s="36">
        <v>3.55</v>
      </c>
      <c r="K33" s="36">
        <v>90.9</v>
      </c>
      <c r="L33" s="36" t="s">
        <v>11</v>
      </c>
      <c r="M33" s="48"/>
    </row>
    <row r="34" spans="2:13" ht="12.75">
      <c r="B34" s="47">
        <v>25.8</v>
      </c>
      <c r="C34" s="5">
        <v>3.5</v>
      </c>
      <c r="D34" s="5">
        <v>3.49</v>
      </c>
      <c r="E34" s="5">
        <v>3.51</v>
      </c>
      <c r="F34" s="5">
        <v>1.494</v>
      </c>
      <c r="G34" s="35">
        <f t="shared" si="3"/>
        <v>4.690000000000001</v>
      </c>
      <c r="H34" s="36">
        <v>3.51</v>
      </c>
      <c r="I34" s="36">
        <v>3.52</v>
      </c>
      <c r="J34" s="36">
        <v>3.51</v>
      </c>
      <c r="K34" s="36">
        <v>90.2</v>
      </c>
      <c r="L34" s="36" t="s">
        <v>11</v>
      </c>
      <c r="M34" s="48"/>
    </row>
    <row r="35" spans="2:13" ht="12.75">
      <c r="B35" s="47">
        <v>26.9</v>
      </c>
      <c r="C35" s="5">
        <v>3.48</v>
      </c>
      <c r="D35" s="5">
        <v>3.47</v>
      </c>
      <c r="E35" s="5">
        <v>3.48</v>
      </c>
      <c r="F35" s="5">
        <v>1.479</v>
      </c>
      <c r="G35" s="35">
        <f t="shared" si="3"/>
        <v>5.789999999999999</v>
      </c>
      <c r="H35" s="36">
        <v>3.46</v>
      </c>
      <c r="I35" s="36">
        <v>3.47</v>
      </c>
      <c r="J35" s="36">
        <v>3.46</v>
      </c>
      <c r="K35" s="36">
        <v>89.7</v>
      </c>
      <c r="L35" s="36" t="s">
        <v>22</v>
      </c>
      <c r="M35" s="48"/>
    </row>
    <row r="36" spans="2:13" ht="12.75">
      <c r="B36" s="47">
        <v>28.2</v>
      </c>
      <c r="C36" s="5">
        <v>3.37</v>
      </c>
      <c r="D36" s="5">
        <v>3.37</v>
      </c>
      <c r="E36" s="5">
        <v>3.42</v>
      </c>
      <c r="F36" s="5">
        <v>1.459</v>
      </c>
      <c r="G36" s="35">
        <f t="shared" si="3"/>
        <v>7.09</v>
      </c>
      <c r="H36" s="36">
        <v>3.26</v>
      </c>
      <c r="I36" s="36">
        <v>3.29</v>
      </c>
      <c r="J36" s="36">
        <v>3.25</v>
      </c>
      <c r="K36" s="36">
        <v>86.2</v>
      </c>
      <c r="L36" s="36" t="s">
        <v>22</v>
      </c>
      <c r="M36" s="48"/>
    </row>
    <row r="37" spans="2:13" ht="12.75">
      <c r="B37" s="47">
        <v>28.45</v>
      </c>
      <c r="C37" s="5">
        <v>3.36</v>
      </c>
      <c r="D37" s="5">
        <v>3.37</v>
      </c>
      <c r="E37" s="5">
        <v>3.41</v>
      </c>
      <c r="F37" s="5">
        <v>1.455</v>
      </c>
      <c r="G37" s="42">
        <f t="shared" si="3"/>
        <v>7.34</v>
      </c>
      <c r="H37" s="36">
        <v>3.25</v>
      </c>
      <c r="I37" s="36">
        <v>3.27</v>
      </c>
      <c r="J37" s="36">
        <v>3.19</v>
      </c>
      <c r="K37" s="36">
        <v>86</v>
      </c>
      <c r="L37" s="36" t="s">
        <v>22</v>
      </c>
      <c r="M37" s="48"/>
    </row>
    <row r="38" spans="2:13" ht="13.5" thickBot="1">
      <c r="B38" s="49">
        <v>28.5</v>
      </c>
      <c r="C38" s="50"/>
      <c r="D38" s="50"/>
      <c r="E38" s="50"/>
      <c r="F38" s="50"/>
      <c r="G38" s="51">
        <f t="shared" si="3"/>
        <v>7.390000000000001</v>
      </c>
      <c r="H38" s="52"/>
      <c r="I38" s="52"/>
      <c r="J38" s="52"/>
      <c r="K38" s="52"/>
      <c r="L38" s="27" t="s">
        <v>10</v>
      </c>
      <c r="M38" s="53" t="s">
        <v>14</v>
      </c>
    </row>
    <row r="39" spans="2:13" ht="12.75">
      <c r="B39" s="10">
        <v>28.6</v>
      </c>
      <c r="C39" s="11">
        <v>3.44</v>
      </c>
      <c r="D39" s="11">
        <v>3.44</v>
      </c>
      <c r="E39" s="11">
        <v>3.46</v>
      </c>
      <c r="F39" s="11">
        <v>1.454</v>
      </c>
      <c r="G39" s="54">
        <f>B39-28.5</f>
        <v>0.10000000000000142</v>
      </c>
      <c r="H39" s="55">
        <v>4.01</v>
      </c>
      <c r="I39" s="55">
        <v>3.98</v>
      </c>
      <c r="J39" s="55">
        <v>3.97</v>
      </c>
      <c r="K39" s="55">
        <v>93.6</v>
      </c>
      <c r="L39" s="55" t="s">
        <v>22</v>
      </c>
      <c r="M39" s="38"/>
    </row>
    <row r="40" spans="2:13" ht="12.75">
      <c r="B40" s="47">
        <v>29.4</v>
      </c>
      <c r="C40" s="5">
        <v>3.43</v>
      </c>
      <c r="D40" s="5">
        <v>3.42</v>
      </c>
      <c r="E40" s="5">
        <v>3.44</v>
      </c>
      <c r="F40" s="5">
        <v>1.438</v>
      </c>
      <c r="G40" s="43">
        <f>B40-28.5</f>
        <v>0.8999999999999986</v>
      </c>
      <c r="H40" s="44">
        <v>3.89</v>
      </c>
      <c r="I40" s="44">
        <v>3.86</v>
      </c>
      <c r="J40" s="44">
        <v>3.86</v>
      </c>
      <c r="K40" s="44">
        <v>94.7</v>
      </c>
      <c r="L40" s="44" t="s">
        <v>22</v>
      </c>
      <c r="M40" s="48"/>
    </row>
    <row r="41" spans="2:13" ht="12.75">
      <c r="B41" s="47">
        <v>30.3</v>
      </c>
      <c r="C41" s="5">
        <v>3.41</v>
      </c>
      <c r="D41" s="5">
        <v>3.4</v>
      </c>
      <c r="E41" s="5">
        <v>3.42</v>
      </c>
      <c r="F41" s="5">
        <v>1.422</v>
      </c>
      <c r="G41" s="43">
        <f>B41-28.5</f>
        <v>1.8000000000000007</v>
      </c>
      <c r="H41" s="44">
        <v>3.8</v>
      </c>
      <c r="I41" s="44">
        <v>3.77</v>
      </c>
      <c r="J41" s="44">
        <v>3.76</v>
      </c>
      <c r="K41" s="44">
        <v>98.4</v>
      </c>
      <c r="L41" s="44" t="s">
        <v>23</v>
      </c>
      <c r="M41" s="48"/>
    </row>
    <row r="42" spans="2:13" ht="12.75">
      <c r="B42" s="47">
        <v>31.7</v>
      </c>
      <c r="C42" s="5">
        <v>3.31</v>
      </c>
      <c r="D42" s="5">
        <v>3.3</v>
      </c>
      <c r="E42" s="5">
        <v>3.34</v>
      </c>
      <c r="F42" s="5">
        <v>1.355</v>
      </c>
      <c r="G42" s="43">
        <f>B42-28.5</f>
        <v>3.1999999999999993</v>
      </c>
      <c r="H42" s="44">
        <v>3.65</v>
      </c>
      <c r="I42" s="44">
        <v>3.63</v>
      </c>
      <c r="J42" s="44">
        <v>3.62</v>
      </c>
      <c r="K42" s="44">
        <v>106.3</v>
      </c>
      <c r="L42" s="44" t="s">
        <v>24</v>
      </c>
      <c r="M42" s="48"/>
    </row>
    <row r="43" spans="2:13" ht="13.5" thickBot="1">
      <c r="B43" s="56">
        <v>32.5</v>
      </c>
      <c r="C43" s="50">
        <v>3.2</v>
      </c>
      <c r="D43" s="50">
        <v>3.18</v>
      </c>
      <c r="E43" s="50">
        <v>3.22</v>
      </c>
      <c r="F43" s="50">
        <v>1.258</v>
      </c>
      <c r="G43" s="57">
        <f>B43-28.5</f>
        <v>4</v>
      </c>
      <c r="H43" s="58">
        <v>3.6</v>
      </c>
      <c r="I43" s="58">
        <v>3.59</v>
      </c>
      <c r="J43" s="58">
        <v>3.59</v>
      </c>
      <c r="K43" s="58">
        <v>116.2</v>
      </c>
      <c r="L43" s="58" t="s">
        <v>25</v>
      </c>
      <c r="M43" s="59"/>
    </row>
  </sheetData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pierre Genet</cp:lastModifiedBy>
  <dcterms:created xsi:type="dcterms:W3CDTF">1996-10-21T11:03:58Z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