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<sst xmlns="http://schemas.openxmlformats.org/spreadsheetml/2006/main" count="7" uniqueCount="6">
  <si>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tension</t>
  </si>
  <si>
    <t>angle</t>
  </si>
  <si>
    <t>mesuré</t>
  </si>
  <si>
    <t>calculé</t>
  </si>
  <si>
    <t>erreur</t>
  </si>
  <si>
    <t>%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</si>
</sst>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47"/>
  <sheetViews>
    <sheetView tabSelected="1" workbookViewId="0" topLeftCell="A2">
      <selection activeCell="H18" sqref="H18"/>
    </sheetView>
  </sheetViews>
  <sheetFormatPr defaultColWidth="11.421875" defaultRowHeight="12.75"/>
  <cols>
    <col min="2" max="3" width="7.00390625" style="1" customWidth="1"/>
    <col min="4" max="4" width="5.140625" style="1" hidden="1" customWidth="1"/>
    <col min="5" max="5" width="6.8515625" style="2" customWidth="1"/>
    <col min="6" max="6" width="5.8515625" style="1" customWidth="1"/>
  </cols>
  <sheetData>
    <row r="2" ht="13.5" thickBot="1"/>
    <row r="3" spans="2:6" ht="12.75">
      <c r="B3" s="3" t="s">
        <v>0</v>
      </c>
      <c r="C3" s="3" t="s">
        <v>1</v>
      </c>
      <c r="D3" s="5"/>
      <c r="E3" s="4" t="s">
        <v>1</v>
      </c>
      <c r="F3" s="3" t="s">
        <v>4</v>
      </c>
    </row>
    <row r="4" spans="2:6" ht="13.5" thickBot="1">
      <c r="B4" s="15"/>
      <c r="C4" s="15" t="s">
        <v>2</v>
      </c>
      <c r="D4" s="6"/>
      <c r="E4" s="16" t="s">
        <v>3</v>
      </c>
      <c r="F4" s="15" t="s">
        <v>5</v>
      </c>
    </row>
    <row r="5" spans="2:6" ht="12.75">
      <c r="B5" s="17">
        <v>0</v>
      </c>
      <c r="C5" s="18">
        <v>0</v>
      </c>
      <c r="D5" s="18">
        <v>14.95</v>
      </c>
      <c r="E5" s="19">
        <f>90*(1-(EXP(-(B5/D5))))</f>
        <v>0</v>
      </c>
      <c r="F5" s="20"/>
    </row>
    <row r="6" spans="2:6" ht="12.75">
      <c r="B6" s="7">
        <v>0.5</v>
      </c>
      <c r="C6" s="6"/>
      <c r="D6" s="6">
        <f>D5</f>
        <v>14.95</v>
      </c>
      <c r="E6" s="13">
        <f>90*(1-(EXP(-(B6/D6))))</f>
        <v>2.9602549250664034</v>
      </c>
      <c r="F6" s="21"/>
    </row>
    <row r="7" spans="2:6" ht="12.75">
      <c r="B7" s="8">
        <v>1</v>
      </c>
      <c r="C7" s="9">
        <v>6</v>
      </c>
      <c r="D7" s="9">
        <f aca="true" t="shared" si="0" ref="D7:D25">D6</f>
        <v>14.95</v>
      </c>
      <c r="E7" s="12">
        <f aca="true" t="shared" si="1" ref="E7:E25">90*(1-(EXP(-(B7/D7))))</f>
        <v>5.823141969895248</v>
      </c>
      <c r="F7" s="22">
        <f>ROUNDUP(100*ABS(E7/C7-1),0)</f>
        <v>3</v>
      </c>
    </row>
    <row r="8" spans="2:6" ht="12.75">
      <c r="B8" s="7">
        <v>1.5</v>
      </c>
      <c r="C8" s="6"/>
      <c r="D8" s="6">
        <f t="shared" si="0"/>
        <v>14.95</v>
      </c>
      <c r="E8" s="13">
        <f t="shared" si="1"/>
        <v>8.591863731675618</v>
      </c>
      <c r="F8" s="21"/>
    </row>
    <row r="9" spans="2:6" ht="12.75">
      <c r="B9" s="8">
        <v>2</v>
      </c>
      <c r="C9" s="9">
        <v>11</v>
      </c>
      <c r="D9" s="9">
        <f t="shared" si="0"/>
        <v>14.95</v>
      </c>
      <c r="E9" s="12">
        <f t="shared" si="1"/>
        <v>11.269517468662114</v>
      </c>
      <c r="F9" s="22">
        <f>ROUNDUP(100*ABS(E9/C9-1),0)</f>
        <v>3</v>
      </c>
    </row>
    <row r="10" spans="2:6" ht="12.75">
      <c r="B10" s="7">
        <v>2.5</v>
      </c>
      <c r="C10" s="6"/>
      <c r="D10" s="6">
        <f t="shared" si="0"/>
        <v>14.95</v>
      </c>
      <c r="E10" s="13">
        <f t="shared" si="1"/>
        <v>13.859098564953744</v>
      </c>
      <c r="F10" s="21"/>
    </row>
    <row r="11" spans="2:6" ht="12.75">
      <c r="B11" s="8">
        <v>3</v>
      </c>
      <c r="C11" s="9">
        <v>16</v>
      </c>
      <c r="D11" s="9">
        <f t="shared" si="0"/>
        <v>14.95</v>
      </c>
      <c r="E11" s="12">
        <f t="shared" si="1"/>
        <v>16.36350388131032</v>
      </c>
      <c r="F11" s="22">
        <f>ROUNDUP(100*ABS(E11/C11-1),0)</f>
        <v>3</v>
      </c>
    </row>
    <row r="12" spans="2:6" ht="12.75">
      <c r="B12" s="7">
        <v>3.5</v>
      </c>
      <c r="C12" s="6"/>
      <c r="D12" s="6">
        <f t="shared" si="0"/>
        <v>14.95</v>
      </c>
      <c r="E12" s="13">
        <f t="shared" si="1"/>
        <v>18.785534995754592</v>
      </c>
      <c r="F12" s="21"/>
    </row>
    <row r="13" spans="2:6" ht="12.75">
      <c r="B13" s="8">
        <v>4</v>
      </c>
      <c r="C13" s="9">
        <v>20.5</v>
      </c>
      <c r="D13" s="9">
        <f t="shared" si="0"/>
        <v>14.95</v>
      </c>
      <c r="E13" s="12">
        <f t="shared" si="1"/>
        <v>21.127901337585545</v>
      </c>
      <c r="F13" s="22">
        <f>ROUNDUP(100*ABS(E13/C13-1),0)</f>
        <v>4</v>
      </c>
    </row>
    <row r="14" spans="2:6" ht="12.75">
      <c r="B14" s="7">
        <v>4.5</v>
      </c>
      <c r="C14" s="6"/>
      <c r="D14" s="6">
        <f t="shared" si="0"/>
        <v>14.95</v>
      </c>
      <c r="E14" s="13">
        <f t="shared" si="1"/>
        <v>23.39322321830857</v>
      </c>
      <c r="F14" s="21"/>
    </row>
    <row r="15" spans="2:6" ht="12.75">
      <c r="B15" s="8">
        <v>5</v>
      </c>
      <c r="C15" s="9">
        <v>24.5</v>
      </c>
      <c r="D15" s="9">
        <f t="shared" si="0"/>
        <v>14.95</v>
      </c>
      <c r="E15" s="12">
        <f t="shared" si="1"/>
        <v>25.58403476287302</v>
      </c>
      <c r="F15" s="23">
        <f>ROUNDUP(100*ABS(E15/C15-1),0)</f>
        <v>5</v>
      </c>
    </row>
    <row r="16" spans="2:6" ht="12.75">
      <c r="B16" s="7">
        <v>5.5</v>
      </c>
      <c r="C16" s="6"/>
      <c r="D16" s="6">
        <f t="shared" si="0"/>
        <v>14.95</v>
      </c>
      <c r="E16" s="13">
        <f t="shared" si="1"/>
        <v>27.70278674449648</v>
      </c>
      <c r="F16" s="21"/>
    </row>
    <row r="17" spans="2:6" ht="12.75">
      <c r="B17" s="8">
        <v>6</v>
      </c>
      <c r="C17" s="9">
        <v>29</v>
      </c>
      <c r="D17" s="9">
        <f t="shared" si="0"/>
        <v>14.95</v>
      </c>
      <c r="E17" s="12">
        <f t="shared" si="1"/>
        <v>29.751849326246663</v>
      </c>
      <c r="F17" s="22">
        <f>ROUNDUP(100*ABS(E17/C17-1),0)</f>
        <v>3</v>
      </c>
    </row>
    <row r="18" spans="2:6" ht="12.75">
      <c r="B18" s="7">
        <v>6.5</v>
      </c>
      <c r="C18" s="6"/>
      <c r="D18" s="6">
        <f t="shared" si="0"/>
        <v>14.95</v>
      </c>
      <c r="E18" s="13">
        <f t="shared" si="1"/>
        <v>31.73351471244801</v>
      </c>
      <c r="F18" s="21"/>
    </row>
    <row r="19" spans="2:6" ht="12.75">
      <c r="B19" s="8">
        <v>7</v>
      </c>
      <c r="C19" s="9">
        <v>33.5</v>
      </c>
      <c r="D19" s="9">
        <f t="shared" si="0"/>
        <v>14.95</v>
      </c>
      <c r="E19" s="12">
        <f t="shared" si="1"/>
        <v>33.649999712878945</v>
      </c>
      <c r="F19" s="22">
        <f>ROUNDUP(100*ABS(E19/C19-1),0)</f>
        <v>1</v>
      </c>
    </row>
    <row r="20" spans="2:6" ht="12.75">
      <c r="B20" s="7">
        <v>7.5</v>
      </c>
      <c r="C20" s="6"/>
      <c r="D20" s="6">
        <f t="shared" si="0"/>
        <v>14.95</v>
      </c>
      <c r="E20" s="13">
        <f t="shared" si="1"/>
        <v>35.503448222628315</v>
      </c>
      <c r="F20" s="21"/>
    </row>
    <row r="21" spans="2:6" ht="12.75">
      <c r="B21" s="8">
        <v>8</v>
      </c>
      <c r="C21" s="9">
        <v>37.5</v>
      </c>
      <c r="D21" s="9">
        <f t="shared" si="0"/>
        <v>14.95</v>
      </c>
      <c r="E21" s="12">
        <f t="shared" si="1"/>
        <v>37.29593362038499</v>
      </c>
      <c r="F21" s="22">
        <f>ROUNDUP(100*ABS(E21/C21-1),0)</f>
        <v>1</v>
      </c>
    </row>
    <row r="22" spans="2:6" ht="12.75">
      <c r="B22" s="7">
        <v>8.5</v>
      </c>
      <c r="C22" s="6"/>
      <c r="D22" s="6">
        <f t="shared" si="0"/>
        <v>14.95</v>
      </c>
      <c r="E22" s="13">
        <f t="shared" si="1"/>
        <v>39.029461087843686</v>
      </c>
      <c r="F22" s="21"/>
    </row>
    <row r="23" spans="2:6" ht="12.75">
      <c r="B23" s="8">
        <v>9</v>
      </c>
      <c r="C23" s="9">
        <v>41</v>
      </c>
      <c r="D23" s="9">
        <f t="shared" si="0"/>
        <v>14.95</v>
      </c>
      <c r="E23" s="12">
        <f t="shared" si="1"/>
        <v>40.70596985282146</v>
      </c>
      <c r="F23" s="22">
        <f>ROUNDUP(100*ABS(E23/C23-1),0)</f>
        <v>1</v>
      </c>
    </row>
    <row r="24" spans="2:6" ht="12.75">
      <c r="B24" s="7">
        <v>9.5</v>
      </c>
      <c r="C24" s="6"/>
      <c r="D24" s="6">
        <f t="shared" si="0"/>
        <v>14.95</v>
      </c>
      <c r="E24" s="13">
        <f t="shared" si="1"/>
        <v>42.32733535859431</v>
      </c>
      <c r="F24" s="21"/>
    </row>
    <row r="25" spans="2:6" ht="12.75">
      <c r="B25" s="8">
        <v>10</v>
      </c>
      <c r="C25" s="9">
        <v>43.5</v>
      </c>
      <c r="D25" s="9">
        <f t="shared" si="0"/>
        <v>14.95</v>
      </c>
      <c r="E25" s="12">
        <f t="shared" si="1"/>
        <v>43.895371361880535</v>
      </c>
      <c r="F25" s="22">
        <f>ROUNDUP(100*ABS(E25/C25-1),0)</f>
        <v>1</v>
      </c>
    </row>
    <row r="26" spans="2:6" ht="12.75">
      <c r="B26" s="7">
        <v>11</v>
      </c>
      <c r="C26" s="6"/>
      <c r="D26" s="6">
        <f aca="true" t="shared" si="2" ref="D26:D47">D25</f>
        <v>14.95</v>
      </c>
      <c r="E26" s="13">
        <f aca="true" t="shared" si="3" ref="E26:E35">90*(1-(EXP(-(B26/D26))))</f>
        <v>46.87841356220352</v>
      </c>
      <c r="F26" s="21"/>
    </row>
    <row r="27" spans="2:6" ht="12.75">
      <c r="B27" s="8">
        <v>12</v>
      </c>
      <c r="C27" s="9">
        <v>49</v>
      </c>
      <c r="D27" s="9">
        <f t="shared" si="2"/>
        <v>14.95</v>
      </c>
      <c r="E27" s="12">
        <f t="shared" si="3"/>
        <v>49.668448226585724</v>
      </c>
      <c r="F27" s="22">
        <f>ROUNDUP(100*ABS(E27/C27-1),0)</f>
        <v>2</v>
      </c>
    </row>
    <row r="28" spans="2:6" ht="12.75">
      <c r="B28" s="7">
        <v>13</v>
      </c>
      <c r="C28" s="6"/>
      <c r="D28" s="6">
        <f t="shared" si="2"/>
        <v>14.95</v>
      </c>
      <c r="E28" s="13">
        <f t="shared" si="3"/>
        <v>52.27796324706097</v>
      </c>
      <c r="F28" s="21"/>
    </row>
    <row r="29" spans="2:6" ht="12.75">
      <c r="B29" s="8">
        <v>14</v>
      </c>
      <c r="C29" s="9">
        <v>56</v>
      </c>
      <c r="D29" s="9">
        <f t="shared" si="2"/>
        <v>14.95</v>
      </c>
      <c r="E29" s="12">
        <f t="shared" si="3"/>
        <v>54.71863852934953</v>
      </c>
      <c r="F29" s="22">
        <f>ROUNDUP(100*ABS(E29/C29-1),0)</f>
        <v>3</v>
      </c>
    </row>
    <row r="30" spans="2:6" ht="12.75">
      <c r="B30" s="7">
        <v>15</v>
      </c>
      <c r="C30" s="6"/>
      <c r="D30" s="6">
        <f t="shared" si="2"/>
        <v>14.95</v>
      </c>
      <c r="E30" s="13">
        <f t="shared" si="3"/>
        <v>57.0013982708472</v>
      </c>
      <c r="F30" s="21"/>
    </row>
    <row r="31" spans="2:6" ht="12.75">
      <c r="B31" s="8">
        <v>16</v>
      </c>
      <c r="C31" s="9">
        <v>60.5</v>
      </c>
      <c r="D31" s="9">
        <f t="shared" si="2"/>
        <v>14.95</v>
      </c>
      <c r="E31" s="12">
        <f t="shared" si="3"/>
        <v>59.13645985614595</v>
      </c>
      <c r="F31" s="22">
        <f>ROUNDUP(100*ABS(E31/C31-1),0)</f>
        <v>3</v>
      </c>
    </row>
    <row r="32" spans="2:6" ht="12.75">
      <c r="B32" s="7">
        <v>17</v>
      </c>
      <c r="C32" s="6"/>
      <c r="D32" s="6">
        <f t="shared" si="2"/>
        <v>14.95</v>
      </c>
      <c r="E32" s="13">
        <f t="shared" si="3"/>
        <v>61.133379588937316</v>
      </c>
      <c r="F32" s="21"/>
    </row>
    <row r="33" spans="2:6" ht="12.75">
      <c r="B33" s="8">
        <v>18</v>
      </c>
      <c r="C33" s="9">
        <v>63</v>
      </c>
      <c r="D33" s="9">
        <f t="shared" si="2"/>
        <v>14.95</v>
      </c>
      <c r="E33" s="12">
        <f t="shared" si="3"/>
        <v>63.001095464989476</v>
      </c>
      <c r="F33" s="22">
        <f>ROUNDUP(100*ABS(E33/C33-1),0)</f>
        <v>1</v>
      </c>
    </row>
    <row r="34" spans="2:6" ht="12.75">
      <c r="B34" s="7">
        <v>19</v>
      </c>
      <c r="C34" s="6"/>
      <c r="D34" s="6">
        <f t="shared" si="2"/>
        <v>14.95</v>
      </c>
      <c r="E34" s="13">
        <f t="shared" si="3"/>
        <v>64.74796717764521</v>
      </c>
      <c r="F34" s="21"/>
    </row>
    <row r="35" spans="2:6" ht="12.75">
      <c r="B35" s="8">
        <v>20</v>
      </c>
      <c r="C35" s="9">
        <v>66.5</v>
      </c>
      <c r="D35" s="9">
        <f t="shared" si="2"/>
        <v>14.95</v>
      </c>
      <c r="E35" s="12">
        <f t="shared" si="3"/>
        <v>66.38181353490104</v>
      </c>
      <c r="F35" s="22">
        <f>ROUNDUP(100*ABS(E35/C35-1),0)</f>
        <v>1</v>
      </c>
    </row>
    <row r="36" spans="2:6" ht="12.75">
      <c r="B36" s="7">
        <v>21</v>
      </c>
      <c r="C36" s="6"/>
      <c r="D36" s="6">
        <f aca="true" t="shared" si="4" ref="D36:D44">D35</f>
        <v>14.95</v>
      </c>
      <c r="E36" s="13">
        <f aca="true" t="shared" si="5" ref="E36:E44">90*(1-(EXP(-(B36/D36))))</f>
        <v>67.9099474555425</v>
      </c>
      <c r="F36" s="21"/>
    </row>
    <row r="37" spans="2:6" ht="12.75">
      <c r="B37" s="7">
        <v>22</v>
      </c>
      <c r="C37" s="6"/>
      <c r="D37" s="6">
        <f t="shared" si="4"/>
        <v>14.95</v>
      </c>
      <c r="E37" s="13">
        <f t="shared" si="5"/>
        <v>69.33920870097386</v>
      </c>
      <c r="F37" s="21"/>
    </row>
    <row r="38" spans="2:6" ht="12.75">
      <c r="B38" s="7">
        <v>23</v>
      </c>
      <c r="C38" s="6"/>
      <c r="D38" s="6">
        <f t="shared" si="4"/>
        <v>14.95</v>
      </c>
      <c r="E38" s="13">
        <f t="shared" si="5"/>
        <v>70.67599448924724</v>
      </c>
      <c r="F38" s="21"/>
    </row>
    <row r="39" spans="2:6" ht="12.75">
      <c r="B39" s="7">
        <v>24</v>
      </c>
      <c r="C39" s="6"/>
      <c r="D39" s="6">
        <f t="shared" si="4"/>
        <v>14.95</v>
      </c>
      <c r="E39" s="13">
        <f t="shared" si="5"/>
        <v>71.92628812831559</v>
      </c>
      <c r="F39" s="21"/>
    </row>
    <row r="40" spans="2:6" ht="12.75">
      <c r="B40" s="8">
        <v>25</v>
      </c>
      <c r="C40" s="9">
        <v>74</v>
      </c>
      <c r="D40" s="9">
        <f t="shared" si="4"/>
        <v>14.95</v>
      </c>
      <c r="E40" s="12">
        <f t="shared" si="5"/>
        <v>73.09568579666893</v>
      </c>
      <c r="F40" s="22">
        <f>ROUNDUP(100*ABS(E40/C40-1),0)</f>
        <v>2</v>
      </c>
    </row>
    <row r="41" spans="2:6" ht="12.75">
      <c r="B41" s="7">
        <v>26</v>
      </c>
      <c r="C41" s="6"/>
      <c r="D41" s="6">
        <f t="shared" si="4"/>
        <v>14.95</v>
      </c>
      <c r="E41" s="13">
        <f t="shared" si="5"/>
        <v>74.1894215912213</v>
      </c>
      <c r="F41" s="21"/>
    </row>
    <row r="42" spans="2:6" ht="12.75">
      <c r="B42" s="7">
        <v>27</v>
      </c>
      <c r="C42" s="6"/>
      <c r="D42" s="6">
        <f t="shared" si="4"/>
        <v>14.95</v>
      </c>
      <c r="E42" s="13">
        <f t="shared" si="5"/>
        <v>75.21239095455995</v>
      </c>
      <c r="F42" s="21"/>
    </row>
    <row r="43" spans="2:6" ht="12.75">
      <c r="B43" s="7">
        <v>28</v>
      </c>
      <c r="C43" s="6"/>
      <c r="D43" s="6">
        <f t="shared" si="4"/>
        <v>14.95</v>
      </c>
      <c r="E43" s="13">
        <f t="shared" si="5"/>
        <v>76.16917258641445</v>
      </c>
      <c r="F43" s="21"/>
    </row>
    <row r="44" spans="2:6" ht="12.75">
      <c r="B44" s="7">
        <v>29</v>
      </c>
      <c r="C44" s="6"/>
      <c r="D44" s="6">
        <f t="shared" si="4"/>
        <v>14.95</v>
      </c>
      <c r="E44" s="13">
        <f t="shared" si="5"/>
        <v>77.0640489374192</v>
      </c>
      <c r="F44" s="21"/>
    </row>
    <row r="45" spans="2:6" ht="12.75">
      <c r="B45" s="8">
        <v>30</v>
      </c>
      <c r="C45" s="9">
        <v>82</v>
      </c>
      <c r="D45" s="9">
        <f>D43</f>
        <v>14.95</v>
      </c>
      <c r="E45" s="12">
        <f>90*(1-(EXP(-(B45/D45))))</f>
        <v>77.90102537689725</v>
      </c>
      <c r="F45" s="23">
        <f>ROUNDUP(100*ABS(E45/C45-1),0)</f>
        <v>5</v>
      </c>
    </row>
    <row r="46" spans="2:6" ht="12.75">
      <c r="B46" s="8">
        <v>35</v>
      </c>
      <c r="C46" s="9">
        <v>85.5</v>
      </c>
      <c r="D46" s="9">
        <f t="shared" si="2"/>
        <v>14.95</v>
      </c>
      <c r="E46" s="12">
        <f>90*(1-(EXP(-(B46/D46))))</f>
        <v>81.34036523637036</v>
      </c>
      <c r="F46" s="23">
        <f>ROUNDUP(100*ABS(E46/C46-1),0)</f>
        <v>5</v>
      </c>
    </row>
    <row r="47" spans="2:6" ht="13.5" thickBot="1">
      <c r="B47" s="10">
        <v>40</v>
      </c>
      <c r="C47" s="11">
        <v>88</v>
      </c>
      <c r="D47" s="11">
        <f t="shared" si="2"/>
        <v>14.95</v>
      </c>
      <c r="E47" s="14">
        <f>90*(1-(EXP(-(B47/D47))))</f>
        <v>83.80201408999797</v>
      </c>
      <c r="F47" s="24">
        <f>ROUNDUP(100*ABS(E47/C47-1),0)</f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 Genet</cp:lastModifiedBy>
  <cp:lastPrinted>2007-04-07T09:36:18Z</cp:lastPrinted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